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Общая папка Кати\2 макраме веревки\Расчеты\"/>
    </mc:Choice>
  </mc:AlternateContent>
  <xr:revisionPtr revIDLastSave="0" documentId="13_ncr:1_{1B448E0E-8E4E-4D8D-A907-E45420798C3F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Лист1" sheetId="1" r:id="rId1"/>
  </sheets>
  <definedNames>
    <definedName name="Print_Titles" localSheetId="0">Лист1!$1:$7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0" i="1" l="1"/>
  <c r="O500" i="1" s="1"/>
  <c r="H500" i="1"/>
  <c r="P500" i="1" s="1"/>
  <c r="I500" i="1"/>
  <c r="Q500" i="1" s="1"/>
  <c r="J500" i="1"/>
  <c r="R500" i="1"/>
  <c r="K500" i="1"/>
  <c r="S500" i="1" s="1"/>
  <c r="N500" i="1"/>
  <c r="N351" i="1"/>
  <c r="O351" i="1"/>
  <c r="P351" i="1"/>
  <c r="Q351" i="1"/>
  <c r="R351" i="1"/>
  <c r="S351" i="1"/>
  <c r="N352" i="1"/>
  <c r="N240" i="1"/>
  <c r="N226" i="1"/>
  <c r="N255" i="1"/>
  <c r="N256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G77" i="1"/>
  <c r="O77" i="1" s="1"/>
  <c r="H77" i="1"/>
  <c r="P77" i="1" s="1"/>
  <c r="I77" i="1"/>
  <c r="Q77" i="1" s="1"/>
  <c r="J77" i="1"/>
  <c r="R77" i="1" s="1"/>
  <c r="K77" i="1"/>
  <c r="S77" i="1" s="1"/>
  <c r="N77" i="1"/>
  <c r="K303" i="1"/>
  <c r="S303" i="1" s="1"/>
  <c r="J303" i="1"/>
  <c r="R303" i="1" s="1"/>
  <c r="I303" i="1"/>
  <c r="Q303" i="1" s="1"/>
  <c r="H303" i="1"/>
  <c r="P303" i="1" s="1"/>
  <c r="G303" i="1"/>
  <c r="O303" i="1" s="1"/>
  <c r="K302" i="1"/>
  <c r="S302" i="1" s="1"/>
  <c r="J302" i="1"/>
  <c r="R302" i="1" s="1"/>
  <c r="I302" i="1"/>
  <c r="Q302" i="1" s="1"/>
  <c r="H302" i="1"/>
  <c r="P302" i="1" s="1"/>
  <c r="G302" i="1"/>
  <c r="O302" i="1" s="1"/>
  <c r="K301" i="1"/>
  <c r="S301" i="1" s="1"/>
  <c r="J301" i="1"/>
  <c r="R301" i="1" s="1"/>
  <c r="I301" i="1"/>
  <c r="Q301" i="1" s="1"/>
  <c r="H301" i="1"/>
  <c r="P301" i="1" s="1"/>
  <c r="G301" i="1"/>
  <c r="O301" i="1" s="1"/>
  <c r="K300" i="1"/>
  <c r="S300" i="1" s="1"/>
  <c r="J300" i="1"/>
  <c r="R300" i="1" s="1"/>
  <c r="I300" i="1"/>
  <c r="Q300" i="1" s="1"/>
  <c r="H300" i="1"/>
  <c r="P300" i="1" s="1"/>
  <c r="G300" i="1"/>
  <c r="O300" i="1" s="1"/>
  <c r="K299" i="1"/>
  <c r="S299" i="1" s="1"/>
  <c r="J299" i="1"/>
  <c r="R299" i="1" s="1"/>
  <c r="I299" i="1"/>
  <c r="Q299" i="1" s="1"/>
  <c r="H299" i="1"/>
  <c r="P299" i="1" s="1"/>
  <c r="G299" i="1"/>
  <c r="O299" i="1" s="1"/>
  <c r="K298" i="1"/>
  <c r="S298" i="1" s="1"/>
  <c r="J298" i="1"/>
  <c r="R298" i="1" s="1"/>
  <c r="I298" i="1"/>
  <c r="Q298" i="1" s="1"/>
  <c r="H298" i="1"/>
  <c r="P298" i="1" s="1"/>
  <c r="G298" i="1"/>
  <c r="O298" i="1" s="1"/>
  <c r="K297" i="1"/>
  <c r="S297" i="1" s="1"/>
  <c r="J297" i="1"/>
  <c r="R297" i="1" s="1"/>
  <c r="I297" i="1"/>
  <c r="Q297" i="1" s="1"/>
  <c r="H297" i="1"/>
  <c r="P297" i="1" s="1"/>
  <c r="G297" i="1"/>
  <c r="O297" i="1" s="1"/>
  <c r="K296" i="1"/>
  <c r="S296" i="1" s="1"/>
  <c r="J296" i="1"/>
  <c r="R296" i="1" s="1"/>
  <c r="I296" i="1"/>
  <c r="Q296" i="1" s="1"/>
  <c r="H296" i="1"/>
  <c r="P296" i="1" s="1"/>
  <c r="G296" i="1"/>
  <c r="O296" i="1" s="1"/>
  <c r="K295" i="1"/>
  <c r="S295" i="1" s="1"/>
  <c r="J295" i="1"/>
  <c r="R295" i="1" s="1"/>
  <c r="I295" i="1"/>
  <c r="Q295" i="1" s="1"/>
  <c r="H295" i="1"/>
  <c r="P295" i="1" s="1"/>
  <c r="G295" i="1"/>
  <c r="O295" i="1" s="1"/>
  <c r="K294" i="1"/>
  <c r="S294" i="1" s="1"/>
  <c r="J294" i="1"/>
  <c r="R294" i="1" s="1"/>
  <c r="I294" i="1"/>
  <c r="Q294" i="1" s="1"/>
  <c r="H294" i="1"/>
  <c r="P294" i="1" s="1"/>
  <c r="G294" i="1"/>
  <c r="O294" i="1" s="1"/>
  <c r="K293" i="1"/>
  <c r="S293" i="1" s="1"/>
  <c r="J293" i="1"/>
  <c r="R293" i="1" s="1"/>
  <c r="I293" i="1"/>
  <c r="Q293" i="1" s="1"/>
  <c r="H293" i="1"/>
  <c r="P293" i="1" s="1"/>
  <c r="G293" i="1"/>
  <c r="O293" i="1" s="1"/>
  <c r="K292" i="1"/>
  <c r="S292" i="1" s="1"/>
  <c r="J292" i="1"/>
  <c r="R292" i="1" s="1"/>
  <c r="I292" i="1"/>
  <c r="Q292" i="1" s="1"/>
  <c r="H292" i="1"/>
  <c r="P292" i="1" s="1"/>
  <c r="G292" i="1"/>
  <c r="O292" i="1" s="1"/>
  <c r="K291" i="1"/>
  <c r="S291" i="1" s="1"/>
  <c r="J291" i="1"/>
  <c r="R291" i="1" s="1"/>
  <c r="I291" i="1"/>
  <c r="Q291" i="1" s="1"/>
  <c r="H291" i="1"/>
  <c r="P291" i="1" s="1"/>
  <c r="G291" i="1"/>
  <c r="O291" i="1" s="1"/>
  <c r="K290" i="1"/>
  <c r="S290" i="1" s="1"/>
  <c r="J290" i="1"/>
  <c r="R290" i="1" s="1"/>
  <c r="I290" i="1"/>
  <c r="Q290" i="1" s="1"/>
  <c r="H290" i="1"/>
  <c r="P290" i="1" s="1"/>
  <c r="G290" i="1"/>
  <c r="O290" i="1" s="1"/>
  <c r="K289" i="1"/>
  <c r="S289" i="1" s="1"/>
  <c r="J289" i="1"/>
  <c r="R289" i="1" s="1"/>
  <c r="I289" i="1"/>
  <c r="Q289" i="1" s="1"/>
  <c r="H289" i="1"/>
  <c r="P289" i="1" s="1"/>
  <c r="G289" i="1"/>
  <c r="O289" i="1" s="1"/>
  <c r="K288" i="1"/>
  <c r="S288" i="1" s="1"/>
  <c r="J288" i="1"/>
  <c r="R288" i="1" s="1"/>
  <c r="I288" i="1"/>
  <c r="Q288" i="1" s="1"/>
  <c r="H288" i="1"/>
  <c r="P288" i="1" s="1"/>
  <c r="G288" i="1"/>
  <c r="O288" i="1" s="1"/>
  <c r="K287" i="1"/>
  <c r="S287" i="1" s="1"/>
  <c r="J287" i="1"/>
  <c r="R287" i="1" s="1"/>
  <c r="I287" i="1"/>
  <c r="Q287" i="1" s="1"/>
  <c r="H287" i="1"/>
  <c r="P287" i="1" s="1"/>
  <c r="G287" i="1"/>
  <c r="O287" i="1" s="1"/>
  <c r="K286" i="1"/>
  <c r="S286" i="1" s="1"/>
  <c r="J286" i="1"/>
  <c r="R286" i="1" s="1"/>
  <c r="I286" i="1"/>
  <c r="Q286" i="1" s="1"/>
  <c r="H286" i="1"/>
  <c r="P286" i="1" s="1"/>
  <c r="G286" i="1"/>
  <c r="O286" i="1" s="1"/>
  <c r="K285" i="1"/>
  <c r="S285" i="1" s="1"/>
  <c r="J285" i="1"/>
  <c r="R285" i="1" s="1"/>
  <c r="I285" i="1"/>
  <c r="Q285" i="1" s="1"/>
  <c r="H285" i="1"/>
  <c r="P285" i="1" s="1"/>
  <c r="G285" i="1"/>
  <c r="O285" i="1" s="1"/>
  <c r="K284" i="1"/>
  <c r="S284" i="1" s="1"/>
  <c r="J284" i="1"/>
  <c r="R284" i="1" s="1"/>
  <c r="I284" i="1"/>
  <c r="Q284" i="1" s="1"/>
  <c r="H284" i="1"/>
  <c r="P284" i="1" s="1"/>
  <c r="G284" i="1"/>
  <c r="O284" i="1" s="1"/>
  <c r="K283" i="1"/>
  <c r="S283" i="1" s="1"/>
  <c r="J283" i="1"/>
  <c r="R283" i="1" s="1"/>
  <c r="I283" i="1"/>
  <c r="Q283" i="1" s="1"/>
  <c r="H283" i="1"/>
  <c r="P283" i="1" s="1"/>
  <c r="G283" i="1"/>
  <c r="O283" i="1" s="1"/>
  <c r="K282" i="1"/>
  <c r="S282" i="1" s="1"/>
  <c r="J282" i="1"/>
  <c r="R282" i="1" s="1"/>
  <c r="I282" i="1"/>
  <c r="Q282" i="1" s="1"/>
  <c r="H282" i="1"/>
  <c r="P282" i="1" s="1"/>
  <c r="G282" i="1"/>
  <c r="O282" i="1" s="1"/>
  <c r="K281" i="1"/>
  <c r="S281" i="1" s="1"/>
  <c r="J281" i="1"/>
  <c r="R281" i="1" s="1"/>
  <c r="I281" i="1"/>
  <c r="Q281" i="1" s="1"/>
  <c r="H281" i="1"/>
  <c r="P281" i="1" s="1"/>
  <c r="G281" i="1"/>
  <c r="O281" i="1" s="1"/>
  <c r="K280" i="1"/>
  <c r="S280" i="1" s="1"/>
  <c r="J280" i="1"/>
  <c r="R280" i="1" s="1"/>
  <c r="I280" i="1"/>
  <c r="Q280" i="1" s="1"/>
  <c r="H280" i="1"/>
  <c r="P280" i="1" s="1"/>
  <c r="G280" i="1"/>
  <c r="O280" i="1" s="1"/>
  <c r="K279" i="1"/>
  <c r="S279" i="1" s="1"/>
  <c r="J279" i="1"/>
  <c r="R279" i="1" s="1"/>
  <c r="I279" i="1"/>
  <c r="Q279" i="1" s="1"/>
  <c r="H279" i="1"/>
  <c r="P279" i="1" s="1"/>
  <c r="G279" i="1"/>
  <c r="O279" i="1" s="1"/>
  <c r="K278" i="1"/>
  <c r="S278" i="1" s="1"/>
  <c r="J278" i="1"/>
  <c r="R278" i="1" s="1"/>
  <c r="I278" i="1"/>
  <c r="Q278" i="1" s="1"/>
  <c r="H278" i="1"/>
  <c r="P278" i="1" s="1"/>
  <c r="G278" i="1"/>
  <c r="O278" i="1" s="1"/>
  <c r="K277" i="1"/>
  <c r="S277" i="1" s="1"/>
  <c r="J277" i="1"/>
  <c r="R277" i="1" s="1"/>
  <c r="I277" i="1"/>
  <c r="Q277" i="1" s="1"/>
  <c r="H277" i="1"/>
  <c r="P277" i="1" s="1"/>
  <c r="G277" i="1"/>
  <c r="O277" i="1" s="1"/>
  <c r="K276" i="1"/>
  <c r="S276" i="1" s="1"/>
  <c r="J276" i="1"/>
  <c r="R276" i="1" s="1"/>
  <c r="I276" i="1"/>
  <c r="Q276" i="1" s="1"/>
  <c r="H276" i="1"/>
  <c r="P276" i="1" s="1"/>
  <c r="G276" i="1"/>
  <c r="O276" i="1" s="1"/>
  <c r="K275" i="1"/>
  <c r="S275" i="1" s="1"/>
  <c r="J275" i="1"/>
  <c r="R275" i="1" s="1"/>
  <c r="I275" i="1"/>
  <c r="Q275" i="1" s="1"/>
  <c r="H275" i="1"/>
  <c r="P275" i="1" s="1"/>
  <c r="G275" i="1"/>
  <c r="O275" i="1" s="1"/>
  <c r="K274" i="1"/>
  <c r="S274" i="1" s="1"/>
  <c r="J274" i="1"/>
  <c r="R274" i="1" s="1"/>
  <c r="I274" i="1"/>
  <c r="Q274" i="1" s="1"/>
  <c r="H274" i="1"/>
  <c r="P274" i="1" s="1"/>
  <c r="G274" i="1"/>
  <c r="O274" i="1" s="1"/>
  <c r="K273" i="1"/>
  <c r="S273" i="1" s="1"/>
  <c r="J273" i="1"/>
  <c r="R273" i="1" s="1"/>
  <c r="I273" i="1"/>
  <c r="Q273" i="1" s="1"/>
  <c r="H273" i="1"/>
  <c r="P273" i="1" s="1"/>
  <c r="G273" i="1"/>
  <c r="O273" i="1" s="1"/>
  <c r="K272" i="1"/>
  <c r="S272" i="1" s="1"/>
  <c r="J272" i="1"/>
  <c r="R272" i="1" s="1"/>
  <c r="I272" i="1"/>
  <c r="Q272" i="1" s="1"/>
  <c r="H272" i="1"/>
  <c r="P272" i="1" s="1"/>
  <c r="G272" i="1"/>
  <c r="O272" i="1" s="1"/>
  <c r="K271" i="1"/>
  <c r="S271" i="1" s="1"/>
  <c r="J271" i="1"/>
  <c r="R271" i="1" s="1"/>
  <c r="I271" i="1"/>
  <c r="Q271" i="1" s="1"/>
  <c r="H271" i="1"/>
  <c r="P271" i="1" s="1"/>
  <c r="G271" i="1"/>
  <c r="O271" i="1" s="1"/>
  <c r="K270" i="1"/>
  <c r="S270" i="1" s="1"/>
  <c r="J270" i="1"/>
  <c r="R270" i="1" s="1"/>
  <c r="I270" i="1"/>
  <c r="Q270" i="1" s="1"/>
  <c r="H270" i="1"/>
  <c r="P270" i="1" s="1"/>
  <c r="G270" i="1"/>
  <c r="O270" i="1" s="1"/>
  <c r="K269" i="1"/>
  <c r="S269" i="1" s="1"/>
  <c r="J269" i="1"/>
  <c r="R269" i="1" s="1"/>
  <c r="I269" i="1"/>
  <c r="Q269" i="1" s="1"/>
  <c r="H269" i="1"/>
  <c r="P269" i="1" s="1"/>
  <c r="G269" i="1"/>
  <c r="O269" i="1" s="1"/>
  <c r="K268" i="1"/>
  <c r="S268" i="1" s="1"/>
  <c r="J268" i="1"/>
  <c r="R268" i="1" s="1"/>
  <c r="I268" i="1"/>
  <c r="Q268" i="1" s="1"/>
  <c r="H268" i="1"/>
  <c r="P268" i="1" s="1"/>
  <c r="G268" i="1"/>
  <c r="O268" i="1" s="1"/>
  <c r="K267" i="1"/>
  <c r="S267" i="1" s="1"/>
  <c r="J267" i="1"/>
  <c r="R267" i="1" s="1"/>
  <c r="I267" i="1"/>
  <c r="Q267" i="1" s="1"/>
  <c r="H267" i="1"/>
  <c r="P267" i="1" s="1"/>
  <c r="G267" i="1"/>
  <c r="O267" i="1" s="1"/>
  <c r="K266" i="1"/>
  <c r="S266" i="1" s="1"/>
  <c r="J266" i="1"/>
  <c r="R266" i="1" s="1"/>
  <c r="I266" i="1"/>
  <c r="Q266" i="1" s="1"/>
  <c r="H266" i="1"/>
  <c r="P266" i="1" s="1"/>
  <c r="G266" i="1"/>
  <c r="O266" i="1" s="1"/>
  <c r="K265" i="1"/>
  <c r="S265" i="1" s="1"/>
  <c r="J265" i="1"/>
  <c r="R265" i="1" s="1"/>
  <c r="I265" i="1"/>
  <c r="Q265" i="1" s="1"/>
  <c r="H265" i="1"/>
  <c r="P265" i="1" s="1"/>
  <c r="G265" i="1"/>
  <c r="O265" i="1" s="1"/>
  <c r="K264" i="1"/>
  <c r="S264" i="1" s="1"/>
  <c r="J264" i="1"/>
  <c r="R264" i="1" s="1"/>
  <c r="I264" i="1"/>
  <c r="Q264" i="1" s="1"/>
  <c r="H264" i="1"/>
  <c r="P264" i="1" s="1"/>
  <c r="G264" i="1"/>
  <c r="O264" i="1" s="1"/>
  <c r="K263" i="1"/>
  <c r="S263" i="1" s="1"/>
  <c r="J263" i="1"/>
  <c r="R263" i="1" s="1"/>
  <c r="I263" i="1"/>
  <c r="Q263" i="1" s="1"/>
  <c r="H263" i="1"/>
  <c r="P263" i="1" s="1"/>
  <c r="G263" i="1"/>
  <c r="O263" i="1" s="1"/>
  <c r="K262" i="1"/>
  <c r="S262" i="1" s="1"/>
  <c r="J262" i="1"/>
  <c r="R262" i="1" s="1"/>
  <c r="I262" i="1"/>
  <c r="Q262" i="1" s="1"/>
  <c r="H262" i="1"/>
  <c r="P262" i="1" s="1"/>
  <c r="G262" i="1"/>
  <c r="O262" i="1" s="1"/>
  <c r="K261" i="1"/>
  <c r="S261" i="1" s="1"/>
  <c r="J261" i="1"/>
  <c r="R261" i="1" s="1"/>
  <c r="I261" i="1"/>
  <c r="Q261" i="1" s="1"/>
  <c r="H261" i="1"/>
  <c r="P261" i="1" s="1"/>
  <c r="G261" i="1"/>
  <c r="O261" i="1" s="1"/>
  <c r="K260" i="1"/>
  <c r="S260" i="1" s="1"/>
  <c r="J260" i="1"/>
  <c r="R260" i="1" s="1"/>
  <c r="I260" i="1"/>
  <c r="Q260" i="1" s="1"/>
  <c r="H260" i="1"/>
  <c r="P260" i="1" s="1"/>
  <c r="G260" i="1"/>
  <c r="O260" i="1" s="1"/>
  <c r="K259" i="1"/>
  <c r="S259" i="1" s="1"/>
  <c r="J259" i="1"/>
  <c r="R259" i="1" s="1"/>
  <c r="I259" i="1"/>
  <c r="Q259" i="1" s="1"/>
  <c r="H259" i="1"/>
  <c r="P259" i="1" s="1"/>
  <c r="G259" i="1"/>
  <c r="O259" i="1" s="1"/>
  <c r="K258" i="1"/>
  <c r="S258" i="1" s="1"/>
  <c r="J258" i="1"/>
  <c r="R258" i="1" s="1"/>
  <c r="I258" i="1"/>
  <c r="Q258" i="1" s="1"/>
  <c r="H258" i="1"/>
  <c r="P258" i="1" s="1"/>
  <c r="G258" i="1"/>
  <c r="O258" i="1" s="1"/>
  <c r="K256" i="1"/>
  <c r="S256" i="1" s="1"/>
  <c r="J256" i="1"/>
  <c r="R256" i="1" s="1"/>
  <c r="I256" i="1"/>
  <c r="Q256" i="1" s="1"/>
  <c r="H256" i="1"/>
  <c r="P256" i="1" s="1"/>
  <c r="G256" i="1"/>
  <c r="O256" i="1" s="1"/>
  <c r="K255" i="1"/>
  <c r="S255" i="1" s="1"/>
  <c r="I255" i="1"/>
  <c r="Q255" i="1" s="1"/>
  <c r="J255" i="1"/>
  <c r="R255" i="1" s="1"/>
  <c r="H255" i="1"/>
  <c r="P255" i="1" s="1"/>
  <c r="G255" i="1"/>
  <c r="O255" i="1" s="1"/>
  <c r="K240" i="1"/>
  <c r="S240" i="1" s="1"/>
  <c r="J240" i="1"/>
  <c r="R240" i="1" s="1"/>
  <c r="I240" i="1"/>
  <c r="Q240" i="1" s="1"/>
  <c r="H240" i="1"/>
  <c r="P240" i="1" s="1"/>
  <c r="G240" i="1"/>
  <c r="O240" i="1" s="1"/>
  <c r="K226" i="1"/>
  <c r="S226" i="1" s="1"/>
  <c r="J226" i="1"/>
  <c r="R226" i="1" s="1"/>
  <c r="I226" i="1"/>
  <c r="Q226" i="1" s="1"/>
  <c r="H226" i="1"/>
  <c r="P226" i="1" s="1"/>
  <c r="G226" i="1"/>
  <c r="O226" i="1" s="1"/>
  <c r="G179" i="1"/>
  <c r="O179" i="1" s="1"/>
  <c r="H179" i="1"/>
  <c r="P179" i="1" s="1"/>
  <c r="I179" i="1"/>
  <c r="Q179" i="1" s="1"/>
  <c r="J179" i="1"/>
  <c r="R179" i="1" s="1"/>
  <c r="K179" i="1"/>
  <c r="S179" i="1" s="1"/>
  <c r="N179" i="1"/>
  <c r="N23" i="1"/>
  <c r="N24" i="1"/>
  <c r="K23" i="1"/>
  <c r="S23" i="1" s="1"/>
  <c r="J23" i="1"/>
  <c r="R23" i="1" s="1"/>
  <c r="I23" i="1"/>
  <c r="Q23" i="1" s="1"/>
  <c r="H23" i="1"/>
  <c r="P23" i="1" s="1"/>
  <c r="G23" i="1"/>
  <c r="O23" i="1" s="1"/>
  <c r="N499" i="1"/>
  <c r="K499" i="1"/>
  <c r="S499" i="1" s="1"/>
  <c r="J499" i="1"/>
  <c r="R499" i="1" s="1"/>
  <c r="I499" i="1"/>
  <c r="Q499" i="1" s="1"/>
  <c r="H499" i="1"/>
  <c r="P499" i="1" s="1"/>
  <c r="G499" i="1"/>
  <c r="O499" i="1" s="1"/>
  <c r="N493" i="1"/>
  <c r="K493" i="1"/>
  <c r="S493" i="1" s="1"/>
  <c r="J493" i="1"/>
  <c r="R493" i="1" s="1"/>
  <c r="I493" i="1"/>
  <c r="Q493" i="1" s="1"/>
  <c r="H493" i="1"/>
  <c r="P493" i="1" s="1"/>
  <c r="G493" i="1"/>
  <c r="O493" i="1" s="1"/>
  <c r="N489" i="1"/>
  <c r="K489" i="1"/>
  <c r="S489" i="1" s="1"/>
  <c r="J489" i="1"/>
  <c r="R489" i="1" s="1"/>
  <c r="I489" i="1"/>
  <c r="Q489" i="1" s="1"/>
  <c r="H489" i="1"/>
  <c r="P489" i="1" s="1"/>
  <c r="G489" i="1"/>
  <c r="O489" i="1" s="1"/>
  <c r="N482" i="1"/>
  <c r="K482" i="1"/>
  <c r="S482" i="1" s="1"/>
  <c r="J482" i="1"/>
  <c r="R482" i="1" s="1"/>
  <c r="I482" i="1"/>
  <c r="Q482" i="1" s="1"/>
  <c r="H482" i="1"/>
  <c r="P482" i="1" s="1"/>
  <c r="G482" i="1"/>
  <c r="O482" i="1" s="1"/>
  <c r="N467" i="1"/>
  <c r="K467" i="1"/>
  <c r="S467" i="1" s="1"/>
  <c r="J467" i="1"/>
  <c r="R467" i="1" s="1"/>
  <c r="I467" i="1"/>
  <c r="Q467" i="1" s="1"/>
  <c r="H467" i="1"/>
  <c r="P467" i="1" s="1"/>
  <c r="G467" i="1"/>
  <c r="O467" i="1" s="1"/>
  <c r="N461" i="1"/>
  <c r="K461" i="1"/>
  <c r="S461" i="1" s="1"/>
  <c r="J461" i="1"/>
  <c r="R461" i="1" s="1"/>
  <c r="I461" i="1"/>
  <c r="Q461" i="1" s="1"/>
  <c r="H461" i="1"/>
  <c r="P461" i="1" s="1"/>
  <c r="G461" i="1"/>
  <c r="O461" i="1" s="1"/>
  <c r="N453" i="1"/>
  <c r="K453" i="1"/>
  <c r="S453" i="1" s="1"/>
  <c r="J453" i="1"/>
  <c r="R453" i="1" s="1"/>
  <c r="I453" i="1"/>
  <c r="Q453" i="1" s="1"/>
  <c r="H453" i="1"/>
  <c r="P453" i="1" s="1"/>
  <c r="G453" i="1"/>
  <c r="O453" i="1" s="1"/>
  <c r="N449" i="1"/>
  <c r="K449" i="1"/>
  <c r="S449" i="1" s="1"/>
  <c r="J449" i="1"/>
  <c r="R449" i="1" s="1"/>
  <c r="I449" i="1"/>
  <c r="Q449" i="1" s="1"/>
  <c r="H449" i="1"/>
  <c r="P449" i="1" s="1"/>
  <c r="G449" i="1"/>
  <c r="O449" i="1" s="1"/>
  <c r="N443" i="1"/>
  <c r="K443" i="1"/>
  <c r="S443" i="1" s="1"/>
  <c r="J443" i="1"/>
  <c r="R443" i="1" s="1"/>
  <c r="I443" i="1"/>
  <c r="Q443" i="1" s="1"/>
  <c r="H443" i="1"/>
  <c r="P443" i="1" s="1"/>
  <c r="G443" i="1"/>
  <c r="O443" i="1" s="1"/>
  <c r="N439" i="1"/>
  <c r="K439" i="1"/>
  <c r="S439" i="1" s="1"/>
  <c r="J439" i="1"/>
  <c r="R439" i="1" s="1"/>
  <c r="I439" i="1"/>
  <c r="Q439" i="1" s="1"/>
  <c r="H439" i="1"/>
  <c r="P439" i="1" s="1"/>
  <c r="G439" i="1"/>
  <c r="O439" i="1" s="1"/>
  <c r="N432" i="1"/>
  <c r="K432" i="1"/>
  <c r="S432" i="1" s="1"/>
  <c r="J432" i="1"/>
  <c r="R432" i="1" s="1"/>
  <c r="I432" i="1"/>
  <c r="Q432" i="1" s="1"/>
  <c r="H432" i="1"/>
  <c r="P432" i="1" s="1"/>
  <c r="G432" i="1"/>
  <c r="O432" i="1" s="1"/>
  <c r="N418" i="1"/>
  <c r="K418" i="1"/>
  <c r="S418" i="1" s="1"/>
  <c r="J418" i="1"/>
  <c r="R418" i="1" s="1"/>
  <c r="I418" i="1"/>
  <c r="Q418" i="1" s="1"/>
  <c r="H418" i="1"/>
  <c r="P418" i="1" s="1"/>
  <c r="G418" i="1"/>
  <c r="O418" i="1" s="1"/>
  <c r="N412" i="1"/>
  <c r="K412" i="1"/>
  <c r="S412" i="1" s="1"/>
  <c r="J412" i="1"/>
  <c r="R412" i="1" s="1"/>
  <c r="I412" i="1"/>
  <c r="Q412" i="1" s="1"/>
  <c r="H412" i="1"/>
  <c r="P412" i="1" s="1"/>
  <c r="G412" i="1"/>
  <c r="O412" i="1" s="1"/>
  <c r="N404" i="1"/>
  <c r="K404" i="1"/>
  <c r="S404" i="1" s="1"/>
  <c r="J404" i="1"/>
  <c r="R404" i="1" s="1"/>
  <c r="I404" i="1"/>
  <c r="Q404" i="1" s="1"/>
  <c r="H404" i="1"/>
  <c r="P404" i="1" s="1"/>
  <c r="G404" i="1"/>
  <c r="O404" i="1" s="1"/>
  <c r="N400" i="1"/>
  <c r="K400" i="1"/>
  <c r="S400" i="1" s="1"/>
  <c r="J400" i="1"/>
  <c r="R400" i="1" s="1"/>
  <c r="I400" i="1"/>
  <c r="Q400" i="1" s="1"/>
  <c r="H400" i="1"/>
  <c r="P400" i="1" s="1"/>
  <c r="G400" i="1"/>
  <c r="O400" i="1" s="1"/>
  <c r="N394" i="1"/>
  <c r="K394" i="1"/>
  <c r="S394" i="1" s="1"/>
  <c r="J394" i="1"/>
  <c r="R394" i="1" s="1"/>
  <c r="I394" i="1"/>
  <c r="Q394" i="1" s="1"/>
  <c r="H394" i="1"/>
  <c r="P394" i="1" s="1"/>
  <c r="G394" i="1"/>
  <c r="O394" i="1" s="1"/>
  <c r="N390" i="1"/>
  <c r="K390" i="1"/>
  <c r="S390" i="1" s="1"/>
  <c r="J390" i="1"/>
  <c r="R390" i="1" s="1"/>
  <c r="I390" i="1"/>
  <c r="Q390" i="1" s="1"/>
  <c r="H390" i="1"/>
  <c r="P390" i="1" s="1"/>
  <c r="G390" i="1"/>
  <c r="O390" i="1" s="1"/>
  <c r="N383" i="1"/>
  <c r="K383" i="1"/>
  <c r="S383" i="1" s="1"/>
  <c r="J383" i="1"/>
  <c r="R383" i="1" s="1"/>
  <c r="I383" i="1"/>
  <c r="Q383" i="1" s="1"/>
  <c r="H383" i="1"/>
  <c r="P383" i="1" s="1"/>
  <c r="G383" i="1"/>
  <c r="O383" i="1" s="1"/>
  <c r="N369" i="1"/>
  <c r="K369" i="1"/>
  <c r="S369" i="1" s="1"/>
  <c r="J369" i="1"/>
  <c r="R369" i="1" s="1"/>
  <c r="I369" i="1"/>
  <c r="Q369" i="1" s="1"/>
  <c r="H369" i="1"/>
  <c r="P369" i="1" s="1"/>
  <c r="G369" i="1"/>
  <c r="O369" i="1" s="1"/>
  <c r="N363" i="1"/>
  <c r="K363" i="1"/>
  <c r="S363" i="1" s="1"/>
  <c r="J363" i="1"/>
  <c r="R363" i="1" s="1"/>
  <c r="I363" i="1"/>
  <c r="Q363" i="1" s="1"/>
  <c r="H363" i="1"/>
  <c r="P363" i="1" s="1"/>
  <c r="G363" i="1"/>
  <c r="O363" i="1" s="1"/>
  <c r="N355" i="1"/>
  <c r="K355" i="1"/>
  <c r="S355" i="1" s="1"/>
  <c r="J355" i="1"/>
  <c r="R355" i="1" s="1"/>
  <c r="I355" i="1"/>
  <c r="Q355" i="1" s="1"/>
  <c r="H355" i="1"/>
  <c r="P355" i="1" s="1"/>
  <c r="G355" i="1"/>
  <c r="O355" i="1" s="1"/>
  <c r="N345" i="1"/>
  <c r="K345" i="1"/>
  <c r="S345" i="1" s="1"/>
  <c r="J345" i="1"/>
  <c r="R345" i="1" s="1"/>
  <c r="I345" i="1"/>
  <c r="Q345" i="1" s="1"/>
  <c r="H345" i="1"/>
  <c r="P345" i="1" s="1"/>
  <c r="G345" i="1"/>
  <c r="O345" i="1" s="1"/>
  <c r="N341" i="1"/>
  <c r="K341" i="1"/>
  <c r="S341" i="1" s="1"/>
  <c r="J341" i="1"/>
  <c r="R341" i="1" s="1"/>
  <c r="I341" i="1"/>
  <c r="Q341" i="1" s="1"/>
  <c r="H341" i="1"/>
  <c r="P341" i="1" s="1"/>
  <c r="G341" i="1"/>
  <c r="O341" i="1" s="1"/>
  <c r="N334" i="1"/>
  <c r="K334" i="1"/>
  <c r="S334" i="1" s="1"/>
  <c r="J334" i="1"/>
  <c r="R334" i="1" s="1"/>
  <c r="I334" i="1"/>
  <c r="Q334" i="1" s="1"/>
  <c r="H334" i="1"/>
  <c r="P334" i="1" s="1"/>
  <c r="G334" i="1"/>
  <c r="O334" i="1" s="1"/>
  <c r="N320" i="1"/>
  <c r="K320" i="1"/>
  <c r="S320" i="1" s="1"/>
  <c r="J320" i="1"/>
  <c r="R320" i="1" s="1"/>
  <c r="I320" i="1"/>
  <c r="Q320" i="1" s="1"/>
  <c r="H320" i="1"/>
  <c r="P320" i="1" s="1"/>
  <c r="G320" i="1"/>
  <c r="O320" i="1" s="1"/>
  <c r="N314" i="1"/>
  <c r="K314" i="1"/>
  <c r="S314" i="1" s="1"/>
  <c r="J314" i="1"/>
  <c r="R314" i="1" s="1"/>
  <c r="I314" i="1"/>
  <c r="Q314" i="1" s="1"/>
  <c r="H314" i="1"/>
  <c r="P314" i="1" s="1"/>
  <c r="G314" i="1"/>
  <c r="O314" i="1" s="1"/>
  <c r="N307" i="1"/>
  <c r="K307" i="1"/>
  <c r="S307" i="1" s="1"/>
  <c r="J307" i="1"/>
  <c r="R307" i="1" s="1"/>
  <c r="I307" i="1"/>
  <c r="Q307" i="1" s="1"/>
  <c r="H307" i="1"/>
  <c r="P307" i="1" s="1"/>
  <c r="G307" i="1"/>
  <c r="O307" i="1" s="1"/>
  <c r="N249" i="1"/>
  <c r="K249" i="1"/>
  <c r="S249" i="1" s="1"/>
  <c r="J249" i="1"/>
  <c r="R249" i="1" s="1"/>
  <c r="I249" i="1"/>
  <c r="Q249" i="1" s="1"/>
  <c r="H249" i="1"/>
  <c r="P249" i="1" s="1"/>
  <c r="G249" i="1"/>
  <c r="O249" i="1" s="1"/>
  <c r="N230" i="1"/>
  <c r="K230" i="1"/>
  <c r="S230" i="1" s="1"/>
  <c r="J230" i="1"/>
  <c r="R230" i="1" s="1"/>
  <c r="I230" i="1"/>
  <c r="Q230" i="1" s="1"/>
  <c r="H230" i="1"/>
  <c r="P230" i="1" s="1"/>
  <c r="G230" i="1"/>
  <c r="O230" i="1" s="1"/>
  <c r="N220" i="1"/>
  <c r="K220" i="1"/>
  <c r="S220" i="1" s="1"/>
  <c r="J220" i="1"/>
  <c r="R220" i="1" s="1"/>
  <c r="I220" i="1"/>
  <c r="Q220" i="1" s="1"/>
  <c r="H220" i="1"/>
  <c r="P220" i="1" s="1"/>
  <c r="G220" i="1"/>
  <c r="O220" i="1" s="1"/>
  <c r="N212" i="1"/>
  <c r="K212" i="1"/>
  <c r="S212" i="1" s="1"/>
  <c r="J212" i="1"/>
  <c r="R212" i="1" s="1"/>
  <c r="I212" i="1"/>
  <c r="Q212" i="1" s="1"/>
  <c r="H212" i="1"/>
  <c r="P212" i="1" s="1"/>
  <c r="G212" i="1"/>
  <c r="O212" i="1" s="1"/>
  <c r="N68" i="1"/>
  <c r="K68" i="1"/>
  <c r="S68" i="1" s="1"/>
  <c r="J68" i="1"/>
  <c r="R68" i="1" s="1"/>
  <c r="I68" i="1"/>
  <c r="Q68" i="1" s="1"/>
  <c r="H68" i="1"/>
  <c r="P68" i="1" s="1"/>
  <c r="G68" i="1"/>
  <c r="O68" i="1" s="1"/>
  <c r="N117" i="1"/>
  <c r="K117" i="1"/>
  <c r="S117" i="1" s="1"/>
  <c r="J117" i="1"/>
  <c r="R117" i="1" s="1"/>
  <c r="I117" i="1"/>
  <c r="Q117" i="1" s="1"/>
  <c r="H117" i="1"/>
  <c r="P117" i="1" s="1"/>
  <c r="G117" i="1"/>
  <c r="O117" i="1" s="1"/>
  <c r="N111" i="1"/>
  <c r="K111" i="1"/>
  <c r="S111" i="1" s="1"/>
  <c r="J111" i="1"/>
  <c r="R111" i="1" s="1"/>
  <c r="I111" i="1"/>
  <c r="Q111" i="1" s="1"/>
  <c r="H111" i="1"/>
  <c r="P111" i="1" s="1"/>
  <c r="G111" i="1"/>
  <c r="O111" i="1" s="1"/>
  <c r="N107" i="1"/>
  <c r="K107" i="1"/>
  <c r="S107" i="1" s="1"/>
  <c r="J107" i="1"/>
  <c r="R107" i="1" s="1"/>
  <c r="I107" i="1"/>
  <c r="Q107" i="1" s="1"/>
  <c r="H107" i="1"/>
  <c r="P107" i="1" s="1"/>
  <c r="G107" i="1"/>
  <c r="O107" i="1" s="1"/>
  <c r="N102" i="1"/>
  <c r="K102" i="1"/>
  <c r="S102" i="1" s="1"/>
  <c r="J102" i="1"/>
  <c r="R102" i="1" s="1"/>
  <c r="I102" i="1"/>
  <c r="Q102" i="1" s="1"/>
  <c r="H102" i="1"/>
  <c r="P102" i="1" s="1"/>
  <c r="G102" i="1"/>
  <c r="O102" i="1" s="1"/>
  <c r="N88" i="1"/>
  <c r="K88" i="1"/>
  <c r="S88" i="1" s="1"/>
  <c r="J88" i="1"/>
  <c r="R88" i="1" s="1"/>
  <c r="I88" i="1"/>
  <c r="Q88" i="1" s="1"/>
  <c r="H88" i="1"/>
  <c r="P88" i="1" s="1"/>
  <c r="G88" i="1"/>
  <c r="O88" i="1" s="1"/>
  <c r="N82" i="1"/>
  <c r="K82" i="1"/>
  <c r="S82" i="1" s="1"/>
  <c r="J82" i="1"/>
  <c r="R82" i="1" s="1"/>
  <c r="I82" i="1"/>
  <c r="Q82" i="1" s="1"/>
  <c r="H82" i="1"/>
  <c r="P82" i="1" s="1"/>
  <c r="G82" i="1"/>
  <c r="O82" i="1" s="1"/>
  <c r="N72" i="1"/>
  <c r="K72" i="1"/>
  <c r="S72" i="1" s="1"/>
  <c r="J72" i="1"/>
  <c r="R72" i="1" s="1"/>
  <c r="I72" i="1"/>
  <c r="Q72" i="1" s="1"/>
  <c r="H72" i="1"/>
  <c r="P72" i="1" s="1"/>
  <c r="G72" i="1"/>
  <c r="O72" i="1" s="1"/>
  <c r="N62" i="1"/>
  <c r="K62" i="1"/>
  <c r="S62" i="1" s="1"/>
  <c r="J62" i="1"/>
  <c r="R62" i="1" s="1"/>
  <c r="I62" i="1"/>
  <c r="Q62" i="1" s="1"/>
  <c r="H62" i="1"/>
  <c r="P62" i="1" s="1"/>
  <c r="G62" i="1"/>
  <c r="O62" i="1" s="1"/>
  <c r="N53" i="1"/>
  <c r="K53" i="1"/>
  <c r="S53" i="1" s="1"/>
  <c r="J53" i="1"/>
  <c r="R53" i="1" s="1"/>
  <c r="I53" i="1"/>
  <c r="Q53" i="1" s="1"/>
  <c r="H53" i="1"/>
  <c r="P53" i="1" s="1"/>
  <c r="G53" i="1"/>
  <c r="O53" i="1" s="1"/>
  <c r="N39" i="1"/>
  <c r="K39" i="1"/>
  <c r="S39" i="1" s="1"/>
  <c r="J39" i="1"/>
  <c r="R39" i="1" s="1"/>
  <c r="I39" i="1"/>
  <c r="Q39" i="1" s="1"/>
  <c r="H39" i="1"/>
  <c r="P39" i="1" s="1"/>
  <c r="G39" i="1"/>
  <c r="O39" i="1" s="1"/>
  <c r="N33" i="1"/>
  <c r="K33" i="1"/>
  <c r="S33" i="1" s="1"/>
  <c r="J33" i="1"/>
  <c r="R33" i="1" s="1"/>
  <c r="I33" i="1"/>
  <c r="Q33" i="1" s="1"/>
  <c r="H33" i="1"/>
  <c r="P33" i="1" s="1"/>
  <c r="G33" i="1"/>
  <c r="O33" i="1" s="1"/>
  <c r="K24" i="1"/>
  <c r="S24" i="1" s="1"/>
  <c r="J24" i="1"/>
  <c r="R24" i="1" s="1"/>
  <c r="I24" i="1"/>
  <c r="Q24" i="1" s="1"/>
  <c r="H24" i="1"/>
  <c r="P24" i="1" s="1"/>
  <c r="G24" i="1"/>
  <c r="O24" i="1" s="1"/>
  <c r="G25" i="1"/>
  <c r="G26" i="1"/>
  <c r="G27" i="1"/>
  <c r="G28" i="1"/>
  <c r="O28" i="1" s="1"/>
  <c r="N11" i="1"/>
  <c r="K11" i="1"/>
  <c r="S11" i="1" s="1"/>
  <c r="J11" i="1"/>
  <c r="R11" i="1" s="1"/>
  <c r="I11" i="1"/>
  <c r="Q11" i="1" s="1"/>
  <c r="H11" i="1"/>
  <c r="P11" i="1" s="1"/>
  <c r="G11" i="1"/>
  <c r="O11" i="1" s="1"/>
  <c r="G469" i="1"/>
  <c r="O469" i="1" s="1"/>
  <c r="H469" i="1"/>
  <c r="P469" i="1" s="1"/>
  <c r="I469" i="1"/>
  <c r="Q469" i="1" s="1"/>
  <c r="J469" i="1"/>
  <c r="R469" i="1" s="1"/>
  <c r="K469" i="1"/>
  <c r="S469" i="1" s="1"/>
  <c r="N469" i="1"/>
  <c r="G420" i="1"/>
  <c r="O420" i="1" s="1"/>
  <c r="H420" i="1"/>
  <c r="P420" i="1" s="1"/>
  <c r="I420" i="1"/>
  <c r="Q420" i="1" s="1"/>
  <c r="J420" i="1"/>
  <c r="R420" i="1" s="1"/>
  <c r="K420" i="1"/>
  <c r="S420" i="1" s="1"/>
  <c r="N420" i="1"/>
  <c r="G371" i="1"/>
  <c r="O371" i="1" s="1"/>
  <c r="H371" i="1"/>
  <c r="P371" i="1" s="1"/>
  <c r="I371" i="1"/>
  <c r="Q371" i="1" s="1"/>
  <c r="J371" i="1"/>
  <c r="R371" i="1" s="1"/>
  <c r="K371" i="1"/>
  <c r="S371" i="1" s="1"/>
  <c r="N371" i="1"/>
  <c r="G322" i="1"/>
  <c r="O322" i="1" s="1"/>
  <c r="H322" i="1"/>
  <c r="P322" i="1" s="1"/>
  <c r="I322" i="1"/>
  <c r="Q322" i="1" s="1"/>
  <c r="J322" i="1"/>
  <c r="R322" i="1" s="1"/>
  <c r="K322" i="1"/>
  <c r="S322" i="1" s="1"/>
  <c r="N322" i="1"/>
  <c r="G228" i="1"/>
  <c r="O228" i="1" s="1"/>
  <c r="H228" i="1"/>
  <c r="P228" i="1" s="1"/>
  <c r="I228" i="1"/>
  <c r="Q228" i="1" s="1"/>
  <c r="J228" i="1"/>
  <c r="R228" i="1" s="1"/>
  <c r="K228" i="1"/>
  <c r="S228" i="1" s="1"/>
  <c r="N228" i="1"/>
  <c r="G245" i="1"/>
  <c r="O245" i="1" s="1"/>
  <c r="H245" i="1"/>
  <c r="P245" i="1" s="1"/>
  <c r="I245" i="1"/>
  <c r="Q245" i="1" s="1"/>
  <c r="J245" i="1"/>
  <c r="R245" i="1" s="1"/>
  <c r="K245" i="1"/>
  <c r="S245" i="1" s="1"/>
  <c r="N245" i="1"/>
  <c r="G175" i="1"/>
  <c r="O175" i="1" s="1"/>
  <c r="H175" i="1"/>
  <c r="P175" i="1" s="1"/>
  <c r="I175" i="1"/>
  <c r="Q175" i="1" s="1"/>
  <c r="J175" i="1"/>
  <c r="R175" i="1" s="1"/>
  <c r="K175" i="1"/>
  <c r="S175" i="1" s="1"/>
  <c r="N175" i="1"/>
  <c r="G145" i="1"/>
  <c r="O145" i="1" s="1"/>
  <c r="H145" i="1"/>
  <c r="P145" i="1" s="1"/>
  <c r="I145" i="1"/>
  <c r="Q145" i="1" s="1"/>
  <c r="J145" i="1"/>
  <c r="R145" i="1" s="1"/>
  <c r="K145" i="1"/>
  <c r="S145" i="1" s="1"/>
  <c r="N145" i="1"/>
  <c r="G131" i="1"/>
  <c r="O131" i="1" s="1"/>
  <c r="H131" i="1"/>
  <c r="P131" i="1" s="1"/>
  <c r="I131" i="1"/>
  <c r="Q131" i="1" s="1"/>
  <c r="J131" i="1"/>
  <c r="R131" i="1" s="1"/>
  <c r="K131" i="1"/>
  <c r="S131" i="1" s="1"/>
  <c r="N131" i="1"/>
  <c r="G130" i="1"/>
  <c r="O130" i="1" s="1"/>
  <c r="H130" i="1"/>
  <c r="P130" i="1" s="1"/>
  <c r="I130" i="1"/>
  <c r="Q130" i="1" s="1"/>
  <c r="J130" i="1"/>
  <c r="R130" i="1" s="1"/>
  <c r="K130" i="1"/>
  <c r="S130" i="1" s="1"/>
  <c r="N130" i="1"/>
  <c r="G90" i="1"/>
  <c r="O90" i="1" s="1"/>
  <c r="H90" i="1"/>
  <c r="P90" i="1" s="1"/>
  <c r="I90" i="1"/>
  <c r="Q90" i="1" s="1"/>
  <c r="J90" i="1"/>
  <c r="R90" i="1" s="1"/>
  <c r="K90" i="1"/>
  <c r="S90" i="1" s="1"/>
  <c r="N90" i="1"/>
  <c r="G73" i="1"/>
  <c r="O73" i="1" s="1"/>
  <c r="H73" i="1"/>
  <c r="P73" i="1" s="1"/>
  <c r="I73" i="1"/>
  <c r="Q73" i="1" s="1"/>
  <c r="J73" i="1"/>
  <c r="R73" i="1" s="1"/>
  <c r="K73" i="1"/>
  <c r="S73" i="1" s="1"/>
  <c r="N73" i="1"/>
  <c r="G41" i="1"/>
  <c r="O41" i="1" s="1"/>
  <c r="H41" i="1"/>
  <c r="P41" i="1" s="1"/>
  <c r="I41" i="1"/>
  <c r="Q41" i="1" s="1"/>
  <c r="J41" i="1"/>
  <c r="R41" i="1" s="1"/>
  <c r="K41" i="1"/>
  <c r="S41" i="1" s="1"/>
  <c r="N41" i="1"/>
  <c r="H28" i="1"/>
  <c r="P28" i="1" s="1"/>
  <c r="I28" i="1"/>
  <c r="Q28" i="1" s="1"/>
  <c r="J28" i="1"/>
  <c r="R28" i="1" s="1"/>
  <c r="K28" i="1"/>
  <c r="S28" i="1" s="1"/>
  <c r="N28" i="1"/>
  <c r="G511" i="1"/>
  <c r="O511" i="1" s="1"/>
  <c r="H511" i="1"/>
  <c r="P511" i="1" s="1"/>
  <c r="I511" i="1"/>
  <c r="Q511" i="1" s="1"/>
  <c r="J511" i="1"/>
  <c r="R511" i="1" s="1"/>
  <c r="K511" i="1"/>
  <c r="S511" i="1" s="1"/>
  <c r="N511" i="1"/>
  <c r="G254" i="1" l="1"/>
  <c r="O254" i="1" s="1"/>
  <c r="H254" i="1"/>
  <c r="P254" i="1" s="1"/>
  <c r="I254" i="1"/>
  <c r="Q254" i="1" s="1"/>
  <c r="J254" i="1"/>
  <c r="R254" i="1" s="1"/>
  <c r="K254" i="1"/>
  <c r="S254" i="1" s="1"/>
  <c r="N254" i="1"/>
  <c r="G253" i="1"/>
  <c r="O253" i="1" s="1"/>
  <c r="H253" i="1"/>
  <c r="P253" i="1" s="1"/>
  <c r="I253" i="1"/>
  <c r="Q253" i="1" s="1"/>
  <c r="J253" i="1"/>
  <c r="R253" i="1" s="1"/>
  <c r="K253" i="1"/>
  <c r="S253" i="1" s="1"/>
  <c r="N253" i="1"/>
  <c r="G252" i="1"/>
  <c r="O252" i="1" s="1"/>
  <c r="H252" i="1"/>
  <c r="P252" i="1" s="1"/>
  <c r="I252" i="1"/>
  <c r="Q252" i="1" s="1"/>
  <c r="J252" i="1"/>
  <c r="R252" i="1" s="1"/>
  <c r="K252" i="1"/>
  <c r="S252" i="1" s="1"/>
  <c r="N252" i="1"/>
  <c r="G251" i="1"/>
  <c r="O251" i="1" s="1"/>
  <c r="H251" i="1"/>
  <c r="P251" i="1" s="1"/>
  <c r="I251" i="1"/>
  <c r="Q251" i="1" s="1"/>
  <c r="J251" i="1"/>
  <c r="R251" i="1" s="1"/>
  <c r="K251" i="1"/>
  <c r="S251" i="1" s="1"/>
  <c r="N251" i="1"/>
  <c r="G250" i="1"/>
  <c r="O250" i="1" s="1"/>
  <c r="H250" i="1"/>
  <c r="P250" i="1" s="1"/>
  <c r="I250" i="1"/>
  <c r="Q250" i="1" s="1"/>
  <c r="J250" i="1"/>
  <c r="R250" i="1" s="1"/>
  <c r="K250" i="1"/>
  <c r="S250" i="1" s="1"/>
  <c r="N250" i="1"/>
  <c r="G248" i="1"/>
  <c r="O248" i="1" s="1"/>
  <c r="H248" i="1"/>
  <c r="P248" i="1" s="1"/>
  <c r="I248" i="1"/>
  <c r="Q248" i="1" s="1"/>
  <c r="J248" i="1"/>
  <c r="R248" i="1" s="1"/>
  <c r="K248" i="1"/>
  <c r="S248" i="1" s="1"/>
  <c r="N248" i="1"/>
  <c r="G247" i="1"/>
  <c r="O247" i="1" s="1"/>
  <c r="H247" i="1"/>
  <c r="P247" i="1" s="1"/>
  <c r="I247" i="1"/>
  <c r="Q247" i="1" s="1"/>
  <c r="J247" i="1"/>
  <c r="R247" i="1" s="1"/>
  <c r="K247" i="1"/>
  <c r="S247" i="1" s="1"/>
  <c r="N247" i="1"/>
  <c r="G246" i="1"/>
  <c r="O246" i="1" s="1"/>
  <c r="H246" i="1"/>
  <c r="P246" i="1" s="1"/>
  <c r="I246" i="1"/>
  <c r="Q246" i="1" s="1"/>
  <c r="J246" i="1"/>
  <c r="R246" i="1" s="1"/>
  <c r="K246" i="1"/>
  <c r="S246" i="1" s="1"/>
  <c r="N246" i="1"/>
  <c r="G244" i="1"/>
  <c r="O244" i="1" s="1"/>
  <c r="H244" i="1"/>
  <c r="P244" i="1" s="1"/>
  <c r="I244" i="1"/>
  <c r="Q244" i="1" s="1"/>
  <c r="J244" i="1"/>
  <c r="R244" i="1" s="1"/>
  <c r="K244" i="1"/>
  <c r="S244" i="1" s="1"/>
  <c r="N244" i="1"/>
  <c r="G243" i="1"/>
  <c r="O243" i="1" s="1"/>
  <c r="H243" i="1"/>
  <c r="P243" i="1" s="1"/>
  <c r="I243" i="1"/>
  <c r="Q243" i="1" s="1"/>
  <c r="J243" i="1"/>
  <c r="R243" i="1" s="1"/>
  <c r="K243" i="1"/>
  <c r="S243" i="1" s="1"/>
  <c r="N243" i="1"/>
  <c r="G242" i="1"/>
  <c r="O242" i="1" s="1"/>
  <c r="H242" i="1"/>
  <c r="P242" i="1" s="1"/>
  <c r="I242" i="1"/>
  <c r="Q242" i="1" s="1"/>
  <c r="J242" i="1"/>
  <c r="R242" i="1" s="1"/>
  <c r="K242" i="1"/>
  <c r="S242" i="1" s="1"/>
  <c r="N242" i="1"/>
  <c r="G241" i="1"/>
  <c r="O241" i="1" s="1"/>
  <c r="H241" i="1"/>
  <c r="P241" i="1" s="1"/>
  <c r="I241" i="1"/>
  <c r="Q241" i="1" s="1"/>
  <c r="J241" i="1"/>
  <c r="R241" i="1" s="1"/>
  <c r="K241" i="1"/>
  <c r="S241" i="1" s="1"/>
  <c r="N241" i="1"/>
  <c r="G239" i="1"/>
  <c r="O239" i="1" s="1"/>
  <c r="H239" i="1"/>
  <c r="P239" i="1" s="1"/>
  <c r="I239" i="1"/>
  <c r="Q239" i="1" s="1"/>
  <c r="J239" i="1"/>
  <c r="R239" i="1" s="1"/>
  <c r="K239" i="1"/>
  <c r="S239" i="1" s="1"/>
  <c r="N239" i="1"/>
  <c r="G238" i="1"/>
  <c r="O238" i="1" s="1"/>
  <c r="H238" i="1"/>
  <c r="P238" i="1" s="1"/>
  <c r="I238" i="1"/>
  <c r="Q238" i="1" s="1"/>
  <c r="J238" i="1"/>
  <c r="R238" i="1" s="1"/>
  <c r="K238" i="1"/>
  <c r="S238" i="1" s="1"/>
  <c r="N238" i="1"/>
  <c r="G237" i="1"/>
  <c r="O237" i="1" s="1"/>
  <c r="H237" i="1"/>
  <c r="P237" i="1" s="1"/>
  <c r="I237" i="1"/>
  <c r="Q237" i="1" s="1"/>
  <c r="J237" i="1"/>
  <c r="R237" i="1" s="1"/>
  <c r="K237" i="1"/>
  <c r="S237" i="1" s="1"/>
  <c r="N237" i="1"/>
  <c r="G236" i="1"/>
  <c r="O236" i="1" s="1"/>
  <c r="H236" i="1"/>
  <c r="P236" i="1" s="1"/>
  <c r="I236" i="1"/>
  <c r="Q236" i="1" s="1"/>
  <c r="J236" i="1"/>
  <c r="R236" i="1" s="1"/>
  <c r="K236" i="1"/>
  <c r="S236" i="1" s="1"/>
  <c r="N236" i="1"/>
  <c r="G235" i="1"/>
  <c r="O235" i="1" s="1"/>
  <c r="H235" i="1"/>
  <c r="P235" i="1" s="1"/>
  <c r="I235" i="1"/>
  <c r="Q235" i="1" s="1"/>
  <c r="J235" i="1"/>
  <c r="R235" i="1" s="1"/>
  <c r="K235" i="1"/>
  <c r="S235" i="1" s="1"/>
  <c r="N235" i="1"/>
  <c r="G234" i="1"/>
  <c r="O234" i="1" s="1"/>
  <c r="H234" i="1"/>
  <c r="P234" i="1" s="1"/>
  <c r="I234" i="1"/>
  <c r="Q234" i="1" s="1"/>
  <c r="J234" i="1"/>
  <c r="R234" i="1" s="1"/>
  <c r="K234" i="1"/>
  <c r="S234" i="1" s="1"/>
  <c r="N234" i="1"/>
  <c r="G233" i="1"/>
  <c r="O233" i="1" s="1"/>
  <c r="H233" i="1"/>
  <c r="P233" i="1" s="1"/>
  <c r="I233" i="1"/>
  <c r="Q233" i="1" s="1"/>
  <c r="J233" i="1"/>
  <c r="R233" i="1" s="1"/>
  <c r="K233" i="1"/>
  <c r="S233" i="1" s="1"/>
  <c r="N233" i="1"/>
  <c r="G232" i="1"/>
  <c r="O232" i="1" s="1"/>
  <c r="H232" i="1"/>
  <c r="P232" i="1" s="1"/>
  <c r="I232" i="1"/>
  <c r="Q232" i="1" s="1"/>
  <c r="J232" i="1"/>
  <c r="R232" i="1" s="1"/>
  <c r="K232" i="1"/>
  <c r="S232" i="1" s="1"/>
  <c r="N232" i="1"/>
  <c r="G231" i="1"/>
  <c r="O231" i="1" s="1"/>
  <c r="H231" i="1"/>
  <c r="P231" i="1" s="1"/>
  <c r="I231" i="1"/>
  <c r="Q231" i="1" s="1"/>
  <c r="J231" i="1"/>
  <c r="R231" i="1" s="1"/>
  <c r="K231" i="1"/>
  <c r="S231" i="1" s="1"/>
  <c r="N231" i="1"/>
  <c r="G229" i="1"/>
  <c r="O229" i="1" s="1"/>
  <c r="H229" i="1"/>
  <c r="P229" i="1" s="1"/>
  <c r="I229" i="1"/>
  <c r="Q229" i="1" s="1"/>
  <c r="J229" i="1"/>
  <c r="R229" i="1" s="1"/>
  <c r="K229" i="1"/>
  <c r="S229" i="1" s="1"/>
  <c r="N229" i="1"/>
  <c r="G227" i="1"/>
  <c r="O227" i="1" s="1"/>
  <c r="H227" i="1"/>
  <c r="P227" i="1" s="1"/>
  <c r="I227" i="1"/>
  <c r="Q227" i="1" s="1"/>
  <c r="J227" i="1"/>
  <c r="R227" i="1" s="1"/>
  <c r="K227" i="1"/>
  <c r="S227" i="1" s="1"/>
  <c r="N227" i="1"/>
  <c r="G225" i="1"/>
  <c r="O225" i="1" s="1"/>
  <c r="H225" i="1"/>
  <c r="P225" i="1" s="1"/>
  <c r="I225" i="1"/>
  <c r="Q225" i="1" s="1"/>
  <c r="J225" i="1"/>
  <c r="R225" i="1" s="1"/>
  <c r="K225" i="1"/>
  <c r="S225" i="1" s="1"/>
  <c r="N225" i="1"/>
  <c r="G224" i="1"/>
  <c r="O224" i="1" s="1"/>
  <c r="H224" i="1"/>
  <c r="P224" i="1" s="1"/>
  <c r="I224" i="1"/>
  <c r="Q224" i="1" s="1"/>
  <c r="J224" i="1"/>
  <c r="R224" i="1" s="1"/>
  <c r="K224" i="1"/>
  <c r="S224" i="1" s="1"/>
  <c r="N224" i="1"/>
  <c r="G223" i="1"/>
  <c r="O223" i="1" s="1"/>
  <c r="H223" i="1"/>
  <c r="P223" i="1" s="1"/>
  <c r="I223" i="1"/>
  <c r="Q223" i="1" s="1"/>
  <c r="J223" i="1"/>
  <c r="R223" i="1" s="1"/>
  <c r="K223" i="1"/>
  <c r="S223" i="1" s="1"/>
  <c r="N223" i="1"/>
  <c r="G222" i="1"/>
  <c r="O222" i="1" s="1"/>
  <c r="H222" i="1"/>
  <c r="P222" i="1" s="1"/>
  <c r="I222" i="1"/>
  <c r="Q222" i="1" s="1"/>
  <c r="J222" i="1"/>
  <c r="R222" i="1" s="1"/>
  <c r="K222" i="1"/>
  <c r="S222" i="1" s="1"/>
  <c r="N222" i="1"/>
  <c r="G221" i="1"/>
  <c r="O221" i="1" s="1"/>
  <c r="H221" i="1"/>
  <c r="P221" i="1" s="1"/>
  <c r="I221" i="1"/>
  <c r="Q221" i="1" s="1"/>
  <c r="J221" i="1"/>
  <c r="R221" i="1" s="1"/>
  <c r="K221" i="1"/>
  <c r="S221" i="1" s="1"/>
  <c r="N221" i="1"/>
  <c r="G219" i="1"/>
  <c r="O219" i="1" s="1"/>
  <c r="H219" i="1"/>
  <c r="P219" i="1" s="1"/>
  <c r="I219" i="1"/>
  <c r="Q219" i="1" s="1"/>
  <c r="J219" i="1"/>
  <c r="R219" i="1" s="1"/>
  <c r="K219" i="1"/>
  <c r="S219" i="1" s="1"/>
  <c r="N219" i="1"/>
  <c r="G218" i="1"/>
  <c r="O218" i="1" s="1"/>
  <c r="H218" i="1"/>
  <c r="P218" i="1" s="1"/>
  <c r="I218" i="1"/>
  <c r="Q218" i="1" s="1"/>
  <c r="J218" i="1"/>
  <c r="R218" i="1" s="1"/>
  <c r="K218" i="1"/>
  <c r="S218" i="1" s="1"/>
  <c r="N218" i="1"/>
  <c r="G217" i="1"/>
  <c r="O217" i="1" s="1"/>
  <c r="H217" i="1"/>
  <c r="P217" i="1" s="1"/>
  <c r="I217" i="1"/>
  <c r="Q217" i="1" s="1"/>
  <c r="J217" i="1"/>
  <c r="R217" i="1" s="1"/>
  <c r="K217" i="1"/>
  <c r="S217" i="1" s="1"/>
  <c r="N217" i="1"/>
  <c r="G216" i="1"/>
  <c r="O216" i="1" s="1"/>
  <c r="H216" i="1"/>
  <c r="P216" i="1" s="1"/>
  <c r="I216" i="1"/>
  <c r="Q216" i="1" s="1"/>
  <c r="J216" i="1"/>
  <c r="R216" i="1" s="1"/>
  <c r="K216" i="1"/>
  <c r="S216" i="1" s="1"/>
  <c r="N216" i="1"/>
  <c r="G215" i="1"/>
  <c r="O215" i="1" s="1"/>
  <c r="H215" i="1"/>
  <c r="P215" i="1" s="1"/>
  <c r="I215" i="1"/>
  <c r="Q215" i="1" s="1"/>
  <c r="J215" i="1"/>
  <c r="R215" i="1" s="1"/>
  <c r="K215" i="1"/>
  <c r="S215" i="1" s="1"/>
  <c r="N215" i="1"/>
  <c r="G214" i="1"/>
  <c r="O214" i="1" s="1"/>
  <c r="H214" i="1"/>
  <c r="P214" i="1" s="1"/>
  <c r="I214" i="1"/>
  <c r="Q214" i="1" s="1"/>
  <c r="J214" i="1"/>
  <c r="R214" i="1" s="1"/>
  <c r="K214" i="1"/>
  <c r="S214" i="1" s="1"/>
  <c r="N214" i="1"/>
  <c r="G213" i="1"/>
  <c r="O213" i="1" s="1"/>
  <c r="H213" i="1"/>
  <c r="P213" i="1" s="1"/>
  <c r="I213" i="1"/>
  <c r="Q213" i="1" s="1"/>
  <c r="J213" i="1"/>
  <c r="R213" i="1" s="1"/>
  <c r="K213" i="1"/>
  <c r="S213" i="1" s="1"/>
  <c r="N213" i="1"/>
  <c r="G305" i="1"/>
  <c r="O305" i="1" s="1"/>
  <c r="H305" i="1"/>
  <c r="P305" i="1" s="1"/>
  <c r="I305" i="1"/>
  <c r="Q305" i="1" s="1"/>
  <c r="J305" i="1"/>
  <c r="R305" i="1" s="1"/>
  <c r="K305" i="1"/>
  <c r="S305" i="1" s="1"/>
  <c r="N305" i="1"/>
  <c r="G306" i="1"/>
  <c r="O306" i="1" s="1"/>
  <c r="H306" i="1"/>
  <c r="P306" i="1" s="1"/>
  <c r="I306" i="1"/>
  <c r="Q306" i="1" s="1"/>
  <c r="J306" i="1"/>
  <c r="R306" i="1" s="1"/>
  <c r="K306" i="1"/>
  <c r="S306" i="1" s="1"/>
  <c r="N306" i="1"/>
  <c r="G170" i="1"/>
  <c r="O170" i="1" s="1"/>
  <c r="H170" i="1"/>
  <c r="P170" i="1" s="1"/>
  <c r="I170" i="1"/>
  <c r="Q170" i="1" s="1"/>
  <c r="J170" i="1"/>
  <c r="R170" i="1" s="1"/>
  <c r="K170" i="1"/>
  <c r="S170" i="1" s="1"/>
  <c r="N170" i="1"/>
  <c r="G146" i="1"/>
  <c r="O146" i="1" s="1"/>
  <c r="H146" i="1"/>
  <c r="P146" i="1" s="1"/>
  <c r="I146" i="1"/>
  <c r="Q146" i="1" s="1"/>
  <c r="J146" i="1"/>
  <c r="R146" i="1" s="1"/>
  <c r="K146" i="1"/>
  <c r="S146" i="1" s="1"/>
  <c r="N146" i="1"/>
  <c r="G143" i="1"/>
  <c r="O143" i="1" s="1"/>
  <c r="H143" i="1"/>
  <c r="P143" i="1" s="1"/>
  <c r="I143" i="1"/>
  <c r="Q143" i="1" s="1"/>
  <c r="J143" i="1"/>
  <c r="R143" i="1" s="1"/>
  <c r="K143" i="1"/>
  <c r="S143" i="1" s="1"/>
  <c r="N143" i="1"/>
  <c r="G142" i="1"/>
  <c r="O142" i="1" s="1"/>
  <c r="H142" i="1"/>
  <c r="P142" i="1" s="1"/>
  <c r="I142" i="1"/>
  <c r="Q142" i="1" s="1"/>
  <c r="J142" i="1"/>
  <c r="R142" i="1" s="1"/>
  <c r="K142" i="1"/>
  <c r="S142" i="1" s="1"/>
  <c r="N142" i="1"/>
  <c r="G123" i="1"/>
  <c r="O123" i="1" s="1"/>
  <c r="H123" i="1"/>
  <c r="P123" i="1" s="1"/>
  <c r="I123" i="1"/>
  <c r="Q123" i="1" s="1"/>
  <c r="J123" i="1"/>
  <c r="R123" i="1" s="1"/>
  <c r="K123" i="1"/>
  <c r="S123" i="1" s="1"/>
  <c r="N123" i="1"/>
  <c r="N26" i="1" l="1"/>
  <c r="N27" i="1"/>
  <c r="G480" i="1"/>
  <c r="O480" i="1" s="1"/>
  <c r="H480" i="1"/>
  <c r="P480" i="1" s="1"/>
  <c r="I480" i="1"/>
  <c r="Q480" i="1" s="1"/>
  <c r="J480" i="1"/>
  <c r="R480" i="1" s="1"/>
  <c r="K480" i="1"/>
  <c r="S480" i="1" s="1"/>
  <c r="N480" i="1"/>
  <c r="G468" i="1"/>
  <c r="O468" i="1" s="1"/>
  <c r="H468" i="1"/>
  <c r="P468" i="1" s="1"/>
  <c r="I468" i="1"/>
  <c r="Q468" i="1" s="1"/>
  <c r="J468" i="1"/>
  <c r="R468" i="1" s="1"/>
  <c r="K468" i="1"/>
  <c r="S468" i="1" s="1"/>
  <c r="N468" i="1"/>
  <c r="G455" i="1"/>
  <c r="O455" i="1" s="1"/>
  <c r="H455" i="1"/>
  <c r="P455" i="1" s="1"/>
  <c r="I455" i="1"/>
  <c r="Q455" i="1" s="1"/>
  <c r="J455" i="1"/>
  <c r="R455" i="1" s="1"/>
  <c r="K455" i="1"/>
  <c r="S455" i="1" s="1"/>
  <c r="N455" i="1"/>
  <c r="G431" i="1"/>
  <c r="O431" i="1" s="1"/>
  <c r="H431" i="1"/>
  <c r="P431" i="1" s="1"/>
  <c r="I431" i="1"/>
  <c r="Q431" i="1" s="1"/>
  <c r="J431" i="1"/>
  <c r="R431" i="1" s="1"/>
  <c r="K431" i="1"/>
  <c r="S431" i="1" s="1"/>
  <c r="N431" i="1"/>
  <c r="G419" i="1"/>
  <c r="O419" i="1" s="1"/>
  <c r="H419" i="1"/>
  <c r="P419" i="1" s="1"/>
  <c r="I419" i="1"/>
  <c r="Q419" i="1" s="1"/>
  <c r="J419" i="1"/>
  <c r="R419" i="1" s="1"/>
  <c r="K419" i="1"/>
  <c r="S419" i="1" s="1"/>
  <c r="N419" i="1"/>
  <c r="G406" i="1"/>
  <c r="O406" i="1" s="1"/>
  <c r="H406" i="1"/>
  <c r="P406" i="1" s="1"/>
  <c r="I406" i="1"/>
  <c r="Q406" i="1" s="1"/>
  <c r="J406" i="1"/>
  <c r="R406" i="1" s="1"/>
  <c r="K406" i="1"/>
  <c r="S406" i="1" s="1"/>
  <c r="N406" i="1"/>
  <c r="G382" i="1"/>
  <c r="O382" i="1" s="1"/>
  <c r="H382" i="1"/>
  <c r="P382" i="1" s="1"/>
  <c r="I382" i="1"/>
  <c r="Q382" i="1" s="1"/>
  <c r="J382" i="1"/>
  <c r="R382" i="1" s="1"/>
  <c r="K382" i="1"/>
  <c r="S382" i="1" s="1"/>
  <c r="N382" i="1"/>
  <c r="G370" i="1"/>
  <c r="O370" i="1" s="1"/>
  <c r="H370" i="1"/>
  <c r="P370" i="1" s="1"/>
  <c r="I370" i="1"/>
  <c r="Q370" i="1" s="1"/>
  <c r="J370" i="1"/>
  <c r="R370" i="1" s="1"/>
  <c r="K370" i="1"/>
  <c r="S370" i="1" s="1"/>
  <c r="N370" i="1"/>
  <c r="G357" i="1"/>
  <c r="O357" i="1" s="1"/>
  <c r="H357" i="1"/>
  <c r="P357" i="1" s="1"/>
  <c r="I357" i="1"/>
  <c r="Q357" i="1" s="1"/>
  <c r="J357" i="1"/>
  <c r="R357" i="1" s="1"/>
  <c r="K357" i="1"/>
  <c r="S357" i="1" s="1"/>
  <c r="N357" i="1"/>
  <c r="G333" i="1"/>
  <c r="O333" i="1" s="1"/>
  <c r="H333" i="1"/>
  <c r="P333" i="1" s="1"/>
  <c r="I333" i="1"/>
  <c r="Q333" i="1" s="1"/>
  <c r="J333" i="1"/>
  <c r="R333" i="1" s="1"/>
  <c r="K333" i="1"/>
  <c r="S333" i="1" s="1"/>
  <c r="N333" i="1"/>
  <c r="G321" i="1"/>
  <c r="O321" i="1" s="1"/>
  <c r="H321" i="1"/>
  <c r="P321" i="1" s="1"/>
  <c r="I321" i="1"/>
  <c r="Q321" i="1" s="1"/>
  <c r="J321" i="1"/>
  <c r="R321" i="1" s="1"/>
  <c r="K321" i="1"/>
  <c r="S321" i="1" s="1"/>
  <c r="N321" i="1"/>
  <c r="G308" i="1"/>
  <c r="O308" i="1" s="1"/>
  <c r="H308" i="1"/>
  <c r="P308" i="1" s="1"/>
  <c r="I308" i="1"/>
  <c r="Q308" i="1" s="1"/>
  <c r="J308" i="1"/>
  <c r="R308" i="1" s="1"/>
  <c r="K308" i="1"/>
  <c r="S308" i="1" s="1"/>
  <c r="N308" i="1"/>
  <c r="G144" i="1"/>
  <c r="O144" i="1" s="1"/>
  <c r="H144" i="1"/>
  <c r="P144" i="1" s="1"/>
  <c r="I144" i="1"/>
  <c r="Q144" i="1" s="1"/>
  <c r="J144" i="1"/>
  <c r="R144" i="1" s="1"/>
  <c r="K144" i="1"/>
  <c r="S144" i="1" s="1"/>
  <c r="N144" i="1"/>
  <c r="G141" i="1"/>
  <c r="O141" i="1" s="1"/>
  <c r="H141" i="1"/>
  <c r="P141" i="1" s="1"/>
  <c r="I141" i="1"/>
  <c r="Q141" i="1" s="1"/>
  <c r="J141" i="1"/>
  <c r="R141" i="1" s="1"/>
  <c r="K141" i="1"/>
  <c r="S141" i="1" s="1"/>
  <c r="N141" i="1"/>
  <c r="G140" i="1"/>
  <c r="O140" i="1" s="1"/>
  <c r="H140" i="1"/>
  <c r="P140" i="1" s="1"/>
  <c r="I140" i="1"/>
  <c r="Q140" i="1" s="1"/>
  <c r="J140" i="1"/>
  <c r="R140" i="1" s="1"/>
  <c r="K140" i="1"/>
  <c r="S140" i="1" s="1"/>
  <c r="N140" i="1"/>
  <c r="G139" i="1"/>
  <c r="O139" i="1" s="1"/>
  <c r="H139" i="1"/>
  <c r="P139" i="1" s="1"/>
  <c r="I139" i="1"/>
  <c r="Q139" i="1" s="1"/>
  <c r="J139" i="1"/>
  <c r="R139" i="1" s="1"/>
  <c r="K139" i="1"/>
  <c r="S139" i="1" s="1"/>
  <c r="N139" i="1"/>
  <c r="G138" i="1"/>
  <c r="O138" i="1" s="1"/>
  <c r="H138" i="1"/>
  <c r="P138" i="1" s="1"/>
  <c r="I138" i="1"/>
  <c r="Q138" i="1" s="1"/>
  <c r="J138" i="1"/>
  <c r="R138" i="1" s="1"/>
  <c r="K138" i="1"/>
  <c r="S138" i="1" s="1"/>
  <c r="N138" i="1"/>
  <c r="G137" i="1"/>
  <c r="O137" i="1" s="1"/>
  <c r="H137" i="1"/>
  <c r="P137" i="1" s="1"/>
  <c r="I137" i="1"/>
  <c r="Q137" i="1" s="1"/>
  <c r="J137" i="1"/>
  <c r="R137" i="1" s="1"/>
  <c r="K137" i="1"/>
  <c r="S137" i="1" s="1"/>
  <c r="N137" i="1"/>
  <c r="G136" i="1"/>
  <c r="O136" i="1" s="1"/>
  <c r="H136" i="1"/>
  <c r="P136" i="1" s="1"/>
  <c r="I136" i="1"/>
  <c r="Q136" i="1" s="1"/>
  <c r="J136" i="1"/>
  <c r="R136" i="1" s="1"/>
  <c r="K136" i="1"/>
  <c r="S136" i="1" s="1"/>
  <c r="N136" i="1"/>
  <c r="G135" i="1"/>
  <c r="O135" i="1" s="1"/>
  <c r="H135" i="1"/>
  <c r="P135" i="1" s="1"/>
  <c r="I135" i="1"/>
  <c r="Q135" i="1" s="1"/>
  <c r="J135" i="1"/>
  <c r="R135" i="1" s="1"/>
  <c r="K135" i="1"/>
  <c r="S135" i="1" s="1"/>
  <c r="N135" i="1"/>
  <c r="G134" i="1"/>
  <c r="O134" i="1" s="1"/>
  <c r="H134" i="1"/>
  <c r="P134" i="1" s="1"/>
  <c r="I134" i="1"/>
  <c r="Q134" i="1" s="1"/>
  <c r="J134" i="1"/>
  <c r="R134" i="1" s="1"/>
  <c r="K134" i="1"/>
  <c r="S134" i="1" s="1"/>
  <c r="N134" i="1"/>
  <c r="G133" i="1"/>
  <c r="O133" i="1" s="1"/>
  <c r="H133" i="1"/>
  <c r="P133" i="1" s="1"/>
  <c r="I133" i="1"/>
  <c r="Q133" i="1" s="1"/>
  <c r="J133" i="1"/>
  <c r="R133" i="1" s="1"/>
  <c r="K133" i="1"/>
  <c r="S133" i="1" s="1"/>
  <c r="N133" i="1"/>
  <c r="G132" i="1"/>
  <c r="O132" i="1" s="1"/>
  <c r="H132" i="1"/>
  <c r="P132" i="1" s="1"/>
  <c r="I132" i="1"/>
  <c r="Q132" i="1" s="1"/>
  <c r="J132" i="1"/>
  <c r="R132" i="1" s="1"/>
  <c r="K132" i="1"/>
  <c r="S132" i="1" s="1"/>
  <c r="N132" i="1"/>
  <c r="G129" i="1"/>
  <c r="O129" i="1" s="1"/>
  <c r="H129" i="1"/>
  <c r="P129" i="1" s="1"/>
  <c r="I129" i="1"/>
  <c r="Q129" i="1" s="1"/>
  <c r="J129" i="1"/>
  <c r="R129" i="1" s="1"/>
  <c r="K129" i="1"/>
  <c r="S129" i="1" s="1"/>
  <c r="N129" i="1"/>
  <c r="G128" i="1"/>
  <c r="O128" i="1" s="1"/>
  <c r="H128" i="1"/>
  <c r="P128" i="1" s="1"/>
  <c r="I128" i="1"/>
  <c r="Q128" i="1" s="1"/>
  <c r="J128" i="1"/>
  <c r="R128" i="1" s="1"/>
  <c r="K128" i="1"/>
  <c r="S128" i="1" s="1"/>
  <c r="N128" i="1"/>
  <c r="G127" i="1"/>
  <c r="O127" i="1" s="1"/>
  <c r="H127" i="1"/>
  <c r="P127" i="1" s="1"/>
  <c r="I127" i="1"/>
  <c r="Q127" i="1" s="1"/>
  <c r="J127" i="1"/>
  <c r="R127" i="1" s="1"/>
  <c r="K127" i="1"/>
  <c r="S127" i="1" s="1"/>
  <c r="N127" i="1"/>
  <c r="G126" i="1"/>
  <c r="O126" i="1" s="1"/>
  <c r="H126" i="1"/>
  <c r="P126" i="1" s="1"/>
  <c r="I126" i="1"/>
  <c r="Q126" i="1" s="1"/>
  <c r="J126" i="1"/>
  <c r="R126" i="1" s="1"/>
  <c r="K126" i="1"/>
  <c r="S126" i="1" s="1"/>
  <c r="N126" i="1"/>
  <c r="G125" i="1"/>
  <c r="O125" i="1" s="1"/>
  <c r="H125" i="1"/>
  <c r="P125" i="1" s="1"/>
  <c r="I125" i="1"/>
  <c r="Q125" i="1" s="1"/>
  <c r="J125" i="1"/>
  <c r="R125" i="1" s="1"/>
  <c r="K125" i="1"/>
  <c r="S125" i="1" s="1"/>
  <c r="N125" i="1"/>
  <c r="G124" i="1"/>
  <c r="O124" i="1" s="1"/>
  <c r="H124" i="1"/>
  <c r="P124" i="1" s="1"/>
  <c r="I124" i="1"/>
  <c r="Q124" i="1" s="1"/>
  <c r="J124" i="1"/>
  <c r="R124" i="1" s="1"/>
  <c r="K124" i="1"/>
  <c r="S124" i="1" s="1"/>
  <c r="N124" i="1"/>
  <c r="G122" i="1"/>
  <c r="O122" i="1" s="1"/>
  <c r="H122" i="1"/>
  <c r="P122" i="1" s="1"/>
  <c r="I122" i="1"/>
  <c r="Q122" i="1" s="1"/>
  <c r="J122" i="1"/>
  <c r="R122" i="1" s="1"/>
  <c r="K122" i="1"/>
  <c r="S122" i="1" s="1"/>
  <c r="N122" i="1"/>
  <c r="G121" i="1"/>
  <c r="O121" i="1" s="1"/>
  <c r="H121" i="1"/>
  <c r="P121" i="1" s="1"/>
  <c r="I121" i="1"/>
  <c r="Q121" i="1" s="1"/>
  <c r="J121" i="1"/>
  <c r="R121" i="1" s="1"/>
  <c r="K121" i="1"/>
  <c r="S121" i="1" s="1"/>
  <c r="N121" i="1"/>
  <c r="G120" i="1"/>
  <c r="O120" i="1" s="1"/>
  <c r="H120" i="1"/>
  <c r="P120" i="1" s="1"/>
  <c r="I120" i="1"/>
  <c r="Q120" i="1" s="1"/>
  <c r="J120" i="1"/>
  <c r="R120" i="1" s="1"/>
  <c r="K120" i="1"/>
  <c r="S120" i="1" s="1"/>
  <c r="N120" i="1"/>
  <c r="G118" i="1"/>
  <c r="O118" i="1" s="1"/>
  <c r="H118" i="1"/>
  <c r="P118" i="1" s="1"/>
  <c r="I118" i="1"/>
  <c r="Q118" i="1" s="1"/>
  <c r="J118" i="1"/>
  <c r="R118" i="1" s="1"/>
  <c r="K118" i="1"/>
  <c r="S118" i="1" s="1"/>
  <c r="N118" i="1"/>
  <c r="G208" i="1"/>
  <c r="O208" i="1" s="1"/>
  <c r="H208" i="1"/>
  <c r="P208" i="1" s="1"/>
  <c r="I208" i="1"/>
  <c r="Q208" i="1" s="1"/>
  <c r="J208" i="1"/>
  <c r="R208" i="1" s="1"/>
  <c r="K208" i="1"/>
  <c r="S208" i="1" s="1"/>
  <c r="N208" i="1"/>
  <c r="G207" i="1"/>
  <c r="O207" i="1" s="1"/>
  <c r="H207" i="1"/>
  <c r="P207" i="1" s="1"/>
  <c r="I207" i="1"/>
  <c r="Q207" i="1" s="1"/>
  <c r="J207" i="1"/>
  <c r="R207" i="1" s="1"/>
  <c r="K207" i="1"/>
  <c r="S207" i="1" s="1"/>
  <c r="N207" i="1"/>
  <c r="G206" i="1"/>
  <c r="O206" i="1" s="1"/>
  <c r="H206" i="1"/>
  <c r="P206" i="1" s="1"/>
  <c r="I206" i="1"/>
  <c r="Q206" i="1" s="1"/>
  <c r="J206" i="1"/>
  <c r="R206" i="1" s="1"/>
  <c r="K206" i="1"/>
  <c r="S206" i="1" s="1"/>
  <c r="N206" i="1"/>
  <c r="G205" i="1"/>
  <c r="O205" i="1" s="1"/>
  <c r="H205" i="1"/>
  <c r="P205" i="1" s="1"/>
  <c r="I205" i="1"/>
  <c r="Q205" i="1" s="1"/>
  <c r="J205" i="1"/>
  <c r="R205" i="1" s="1"/>
  <c r="K205" i="1"/>
  <c r="S205" i="1" s="1"/>
  <c r="N205" i="1"/>
  <c r="G204" i="1"/>
  <c r="O204" i="1" s="1"/>
  <c r="H204" i="1"/>
  <c r="P204" i="1" s="1"/>
  <c r="I204" i="1"/>
  <c r="Q204" i="1" s="1"/>
  <c r="J204" i="1"/>
  <c r="R204" i="1" s="1"/>
  <c r="K204" i="1"/>
  <c r="S204" i="1" s="1"/>
  <c r="N204" i="1"/>
  <c r="G203" i="1"/>
  <c r="O203" i="1" s="1"/>
  <c r="H203" i="1"/>
  <c r="P203" i="1" s="1"/>
  <c r="I203" i="1"/>
  <c r="Q203" i="1" s="1"/>
  <c r="J203" i="1"/>
  <c r="R203" i="1" s="1"/>
  <c r="K203" i="1"/>
  <c r="S203" i="1" s="1"/>
  <c r="N203" i="1"/>
  <c r="G202" i="1"/>
  <c r="O202" i="1" s="1"/>
  <c r="H202" i="1"/>
  <c r="P202" i="1" s="1"/>
  <c r="I202" i="1"/>
  <c r="Q202" i="1" s="1"/>
  <c r="J202" i="1"/>
  <c r="R202" i="1" s="1"/>
  <c r="K202" i="1"/>
  <c r="S202" i="1" s="1"/>
  <c r="N202" i="1"/>
  <c r="G201" i="1"/>
  <c r="O201" i="1" s="1"/>
  <c r="H201" i="1"/>
  <c r="P201" i="1" s="1"/>
  <c r="I201" i="1"/>
  <c r="Q201" i="1" s="1"/>
  <c r="J201" i="1"/>
  <c r="R201" i="1" s="1"/>
  <c r="K201" i="1"/>
  <c r="S201" i="1" s="1"/>
  <c r="N201" i="1"/>
  <c r="G200" i="1"/>
  <c r="O200" i="1" s="1"/>
  <c r="H200" i="1"/>
  <c r="P200" i="1" s="1"/>
  <c r="I200" i="1"/>
  <c r="Q200" i="1" s="1"/>
  <c r="J200" i="1"/>
  <c r="R200" i="1" s="1"/>
  <c r="K200" i="1"/>
  <c r="S200" i="1" s="1"/>
  <c r="N200" i="1"/>
  <c r="G199" i="1"/>
  <c r="O199" i="1" s="1"/>
  <c r="H199" i="1"/>
  <c r="P199" i="1" s="1"/>
  <c r="I199" i="1"/>
  <c r="Q199" i="1" s="1"/>
  <c r="J199" i="1"/>
  <c r="R199" i="1" s="1"/>
  <c r="K199" i="1"/>
  <c r="S199" i="1" s="1"/>
  <c r="N199" i="1"/>
  <c r="G198" i="1"/>
  <c r="O198" i="1" s="1"/>
  <c r="H198" i="1"/>
  <c r="P198" i="1" s="1"/>
  <c r="I198" i="1"/>
  <c r="Q198" i="1" s="1"/>
  <c r="J198" i="1"/>
  <c r="R198" i="1" s="1"/>
  <c r="K198" i="1"/>
  <c r="S198" i="1" s="1"/>
  <c r="N198" i="1"/>
  <c r="G197" i="1"/>
  <c r="O197" i="1" s="1"/>
  <c r="H197" i="1"/>
  <c r="P197" i="1" s="1"/>
  <c r="I197" i="1"/>
  <c r="Q197" i="1" s="1"/>
  <c r="J197" i="1"/>
  <c r="R197" i="1" s="1"/>
  <c r="K197" i="1"/>
  <c r="S197" i="1" s="1"/>
  <c r="N197" i="1"/>
  <c r="G196" i="1"/>
  <c r="O196" i="1" s="1"/>
  <c r="H196" i="1"/>
  <c r="P196" i="1" s="1"/>
  <c r="I196" i="1"/>
  <c r="Q196" i="1" s="1"/>
  <c r="J196" i="1"/>
  <c r="R196" i="1" s="1"/>
  <c r="K196" i="1"/>
  <c r="S196" i="1" s="1"/>
  <c r="N196" i="1"/>
  <c r="G195" i="1"/>
  <c r="O195" i="1" s="1"/>
  <c r="H195" i="1"/>
  <c r="P195" i="1" s="1"/>
  <c r="I195" i="1"/>
  <c r="Q195" i="1" s="1"/>
  <c r="J195" i="1"/>
  <c r="R195" i="1" s="1"/>
  <c r="K195" i="1"/>
  <c r="S195" i="1" s="1"/>
  <c r="N195" i="1"/>
  <c r="G194" i="1"/>
  <c r="O194" i="1" s="1"/>
  <c r="H194" i="1"/>
  <c r="P194" i="1" s="1"/>
  <c r="I194" i="1"/>
  <c r="Q194" i="1" s="1"/>
  <c r="J194" i="1"/>
  <c r="R194" i="1" s="1"/>
  <c r="K194" i="1"/>
  <c r="S194" i="1" s="1"/>
  <c r="N194" i="1"/>
  <c r="G193" i="1"/>
  <c r="O193" i="1" s="1"/>
  <c r="H193" i="1"/>
  <c r="P193" i="1" s="1"/>
  <c r="I193" i="1"/>
  <c r="Q193" i="1" s="1"/>
  <c r="J193" i="1"/>
  <c r="R193" i="1" s="1"/>
  <c r="K193" i="1"/>
  <c r="S193" i="1" s="1"/>
  <c r="N193" i="1"/>
  <c r="G192" i="1"/>
  <c r="O192" i="1" s="1"/>
  <c r="H192" i="1"/>
  <c r="P192" i="1" s="1"/>
  <c r="I192" i="1"/>
  <c r="Q192" i="1" s="1"/>
  <c r="J192" i="1"/>
  <c r="R192" i="1" s="1"/>
  <c r="K192" i="1"/>
  <c r="S192" i="1" s="1"/>
  <c r="N192" i="1"/>
  <c r="G191" i="1"/>
  <c r="O191" i="1" s="1"/>
  <c r="H191" i="1"/>
  <c r="P191" i="1" s="1"/>
  <c r="I191" i="1"/>
  <c r="Q191" i="1" s="1"/>
  <c r="J191" i="1"/>
  <c r="R191" i="1" s="1"/>
  <c r="K191" i="1"/>
  <c r="S191" i="1" s="1"/>
  <c r="N191" i="1"/>
  <c r="G190" i="1"/>
  <c r="O190" i="1" s="1"/>
  <c r="H190" i="1"/>
  <c r="P190" i="1" s="1"/>
  <c r="I190" i="1"/>
  <c r="Q190" i="1" s="1"/>
  <c r="J190" i="1"/>
  <c r="R190" i="1" s="1"/>
  <c r="K190" i="1"/>
  <c r="S190" i="1" s="1"/>
  <c r="N190" i="1"/>
  <c r="G189" i="1"/>
  <c r="O189" i="1" s="1"/>
  <c r="H189" i="1"/>
  <c r="P189" i="1" s="1"/>
  <c r="I189" i="1"/>
  <c r="Q189" i="1" s="1"/>
  <c r="J189" i="1"/>
  <c r="R189" i="1" s="1"/>
  <c r="K189" i="1"/>
  <c r="S189" i="1" s="1"/>
  <c r="N189" i="1"/>
  <c r="G188" i="1"/>
  <c r="O188" i="1" s="1"/>
  <c r="H188" i="1"/>
  <c r="P188" i="1" s="1"/>
  <c r="I188" i="1"/>
  <c r="Q188" i="1" s="1"/>
  <c r="J188" i="1"/>
  <c r="R188" i="1" s="1"/>
  <c r="K188" i="1"/>
  <c r="S188" i="1" s="1"/>
  <c r="N188" i="1"/>
  <c r="G187" i="1"/>
  <c r="O187" i="1" s="1"/>
  <c r="H187" i="1"/>
  <c r="P187" i="1" s="1"/>
  <c r="I187" i="1"/>
  <c r="Q187" i="1" s="1"/>
  <c r="J187" i="1"/>
  <c r="R187" i="1" s="1"/>
  <c r="K187" i="1"/>
  <c r="S187" i="1" s="1"/>
  <c r="N187" i="1"/>
  <c r="G186" i="1"/>
  <c r="O186" i="1" s="1"/>
  <c r="H186" i="1"/>
  <c r="P186" i="1" s="1"/>
  <c r="I186" i="1"/>
  <c r="Q186" i="1" s="1"/>
  <c r="J186" i="1"/>
  <c r="R186" i="1" s="1"/>
  <c r="K186" i="1"/>
  <c r="S186" i="1" s="1"/>
  <c r="N186" i="1"/>
  <c r="G185" i="1"/>
  <c r="O185" i="1" s="1"/>
  <c r="H185" i="1"/>
  <c r="P185" i="1" s="1"/>
  <c r="I185" i="1"/>
  <c r="Q185" i="1" s="1"/>
  <c r="J185" i="1"/>
  <c r="R185" i="1" s="1"/>
  <c r="K185" i="1"/>
  <c r="S185" i="1" s="1"/>
  <c r="N185" i="1"/>
  <c r="G184" i="1"/>
  <c r="O184" i="1" s="1"/>
  <c r="H184" i="1"/>
  <c r="P184" i="1" s="1"/>
  <c r="I184" i="1"/>
  <c r="Q184" i="1" s="1"/>
  <c r="J184" i="1"/>
  <c r="R184" i="1" s="1"/>
  <c r="K184" i="1"/>
  <c r="S184" i="1" s="1"/>
  <c r="N184" i="1"/>
  <c r="G183" i="1"/>
  <c r="O183" i="1" s="1"/>
  <c r="H183" i="1"/>
  <c r="P183" i="1" s="1"/>
  <c r="I183" i="1"/>
  <c r="Q183" i="1" s="1"/>
  <c r="J183" i="1"/>
  <c r="R183" i="1" s="1"/>
  <c r="K183" i="1"/>
  <c r="S183" i="1" s="1"/>
  <c r="N183" i="1"/>
  <c r="G181" i="1"/>
  <c r="O181" i="1" s="1"/>
  <c r="H181" i="1"/>
  <c r="P181" i="1" s="1"/>
  <c r="I181" i="1"/>
  <c r="Q181" i="1" s="1"/>
  <c r="J181" i="1"/>
  <c r="R181" i="1" s="1"/>
  <c r="K181" i="1"/>
  <c r="S181" i="1" s="1"/>
  <c r="N181" i="1"/>
  <c r="G180" i="1"/>
  <c r="O180" i="1" s="1"/>
  <c r="H180" i="1"/>
  <c r="P180" i="1" s="1"/>
  <c r="I180" i="1"/>
  <c r="Q180" i="1" s="1"/>
  <c r="J180" i="1"/>
  <c r="R180" i="1" s="1"/>
  <c r="K180" i="1"/>
  <c r="S180" i="1" s="1"/>
  <c r="N180" i="1"/>
  <c r="G159" i="1"/>
  <c r="O159" i="1" s="1"/>
  <c r="H159" i="1"/>
  <c r="P159" i="1" s="1"/>
  <c r="I159" i="1"/>
  <c r="Q159" i="1" s="1"/>
  <c r="J159" i="1"/>
  <c r="R159" i="1" s="1"/>
  <c r="K159" i="1"/>
  <c r="S159" i="1" s="1"/>
  <c r="N159" i="1"/>
  <c r="G150" i="1"/>
  <c r="O150" i="1" s="1"/>
  <c r="H150" i="1"/>
  <c r="P150" i="1" s="1"/>
  <c r="I150" i="1"/>
  <c r="Q150" i="1" s="1"/>
  <c r="J150" i="1"/>
  <c r="R150" i="1" s="1"/>
  <c r="K150" i="1"/>
  <c r="S150" i="1" s="1"/>
  <c r="N150" i="1"/>
  <c r="G153" i="1"/>
  <c r="O153" i="1" s="1"/>
  <c r="H153" i="1"/>
  <c r="P153" i="1" s="1"/>
  <c r="I153" i="1"/>
  <c r="Q153" i="1" s="1"/>
  <c r="J153" i="1"/>
  <c r="R153" i="1" s="1"/>
  <c r="K153" i="1"/>
  <c r="S153" i="1" s="1"/>
  <c r="N153" i="1"/>
  <c r="G154" i="1"/>
  <c r="O154" i="1" s="1"/>
  <c r="H154" i="1"/>
  <c r="P154" i="1" s="1"/>
  <c r="I154" i="1"/>
  <c r="Q154" i="1" s="1"/>
  <c r="J154" i="1"/>
  <c r="R154" i="1" s="1"/>
  <c r="K154" i="1"/>
  <c r="S154" i="1" s="1"/>
  <c r="N154" i="1"/>
  <c r="G155" i="1"/>
  <c r="O155" i="1" s="1"/>
  <c r="H155" i="1"/>
  <c r="P155" i="1" s="1"/>
  <c r="I155" i="1"/>
  <c r="Q155" i="1" s="1"/>
  <c r="J155" i="1"/>
  <c r="R155" i="1" s="1"/>
  <c r="K155" i="1"/>
  <c r="S155" i="1" s="1"/>
  <c r="N155" i="1"/>
  <c r="G156" i="1"/>
  <c r="O156" i="1" s="1"/>
  <c r="H156" i="1"/>
  <c r="P156" i="1" s="1"/>
  <c r="I156" i="1"/>
  <c r="Q156" i="1" s="1"/>
  <c r="J156" i="1"/>
  <c r="R156" i="1" s="1"/>
  <c r="K156" i="1"/>
  <c r="S156" i="1" s="1"/>
  <c r="N156" i="1"/>
  <c r="G157" i="1"/>
  <c r="O157" i="1" s="1"/>
  <c r="H157" i="1"/>
  <c r="P157" i="1" s="1"/>
  <c r="I157" i="1"/>
  <c r="Q157" i="1" s="1"/>
  <c r="J157" i="1"/>
  <c r="R157" i="1" s="1"/>
  <c r="K157" i="1"/>
  <c r="S157" i="1" s="1"/>
  <c r="N157" i="1"/>
  <c r="G158" i="1"/>
  <c r="O158" i="1" s="1"/>
  <c r="H158" i="1"/>
  <c r="P158" i="1" s="1"/>
  <c r="I158" i="1"/>
  <c r="Q158" i="1" s="1"/>
  <c r="J158" i="1"/>
  <c r="R158" i="1" s="1"/>
  <c r="K158" i="1"/>
  <c r="S158" i="1" s="1"/>
  <c r="N158" i="1"/>
  <c r="G160" i="1"/>
  <c r="O160" i="1" s="1"/>
  <c r="H160" i="1"/>
  <c r="P160" i="1" s="1"/>
  <c r="I160" i="1"/>
  <c r="Q160" i="1" s="1"/>
  <c r="J160" i="1"/>
  <c r="R160" i="1" s="1"/>
  <c r="K160" i="1"/>
  <c r="S160" i="1" s="1"/>
  <c r="N160" i="1"/>
  <c r="G161" i="1"/>
  <c r="O161" i="1" s="1"/>
  <c r="H161" i="1"/>
  <c r="P161" i="1" s="1"/>
  <c r="I161" i="1"/>
  <c r="Q161" i="1" s="1"/>
  <c r="J161" i="1"/>
  <c r="R161" i="1" s="1"/>
  <c r="K161" i="1"/>
  <c r="S161" i="1" s="1"/>
  <c r="N161" i="1"/>
  <c r="G162" i="1"/>
  <c r="O162" i="1" s="1"/>
  <c r="H162" i="1"/>
  <c r="P162" i="1" s="1"/>
  <c r="I162" i="1"/>
  <c r="Q162" i="1" s="1"/>
  <c r="J162" i="1"/>
  <c r="R162" i="1" s="1"/>
  <c r="K162" i="1"/>
  <c r="S162" i="1" s="1"/>
  <c r="N162" i="1"/>
  <c r="G163" i="1"/>
  <c r="O163" i="1" s="1"/>
  <c r="H163" i="1"/>
  <c r="P163" i="1" s="1"/>
  <c r="I163" i="1"/>
  <c r="Q163" i="1" s="1"/>
  <c r="J163" i="1"/>
  <c r="R163" i="1" s="1"/>
  <c r="K163" i="1"/>
  <c r="S163" i="1" s="1"/>
  <c r="N163" i="1"/>
  <c r="G164" i="1"/>
  <c r="O164" i="1" s="1"/>
  <c r="H164" i="1"/>
  <c r="P164" i="1" s="1"/>
  <c r="I164" i="1"/>
  <c r="Q164" i="1" s="1"/>
  <c r="J164" i="1"/>
  <c r="R164" i="1" s="1"/>
  <c r="K164" i="1"/>
  <c r="S164" i="1" s="1"/>
  <c r="N164" i="1"/>
  <c r="G165" i="1"/>
  <c r="O165" i="1" s="1"/>
  <c r="H165" i="1"/>
  <c r="P165" i="1" s="1"/>
  <c r="I165" i="1"/>
  <c r="Q165" i="1" s="1"/>
  <c r="J165" i="1"/>
  <c r="R165" i="1" s="1"/>
  <c r="K165" i="1"/>
  <c r="S165" i="1" s="1"/>
  <c r="N165" i="1"/>
  <c r="G166" i="1"/>
  <c r="O166" i="1" s="1"/>
  <c r="H166" i="1"/>
  <c r="P166" i="1" s="1"/>
  <c r="I166" i="1"/>
  <c r="Q166" i="1" s="1"/>
  <c r="J166" i="1"/>
  <c r="R166" i="1" s="1"/>
  <c r="K166" i="1"/>
  <c r="S166" i="1" s="1"/>
  <c r="N166" i="1"/>
  <c r="G167" i="1"/>
  <c r="O167" i="1" s="1"/>
  <c r="H167" i="1"/>
  <c r="P167" i="1" s="1"/>
  <c r="I167" i="1"/>
  <c r="Q167" i="1" s="1"/>
  <c r="J167" i="1"/>
  <c r="R167" i="1" s="1"/>
  <c r="K167" i="1"/>
  <c r="S167" i="1" s="1"/>
  <c r="N167" i="1"/>
  <c r="G168" i="1"/>
  <c r="O168" i="1" s="1"/>
  <c r="H168" i="1"/>
  <c r="P168" i="1" s="1"/>
  <c r="I168" i="1"/>
  <c r="Q168" i="1" s="1"/>
  <c r="J168" i="1"/>
  <c r="R168" i="1" s="1"/>
  <c r="K168" i="1"/>
  <c r="S168" i="1" s="1"/>
  <c r="N168" i="1"/>
  <c r="G169" i="1"/>
  <c r="O169" i="1" s="1"/>
  <c r="H169" i="1"/>
  <c r="P169" i="1" s="1"/>
  <c r="I169" i="1"/>
  <c r="Q169" i="1" s="1"/>
  <c r="J169" i="1"/>
  <c r="R169" i="1" s="1"/>
  <c r="K169" i="1"/>
  <c r="S169" i="1" s="1"/>
  <c r="N169" i="1"/>
  <c r="G171" i="1"/>
  <c r="O171" i="1" s="1"/>
  <c r="H171" i="1"/>
  <c r="P171" i="1" s="1"/>
  <c r="I171" i="1"/>
  <c r="Q171" i="1" s="1"/>
  <c r="J171" i="1"/>
  <c r="R171" i="1" s="1"/>
  <c r="K171" i="1"/>
  <c r="S171" i="1" s="1"/>
  <c r="N171" i="1"/>
  <c r="G172" i="1"/>
  <c r="O172" i="1" s="1"/>
  <c r="H172" i="1"/>
  <c r="P172" i="1" s="1"/>
  <c r="I172" i="1"/>
  <c r="Q172" i="1" s="1"/>
  <c r="J172" i="1"/>
  <c r="R172" i="1" s="1"/>
  <c r="K172" i="1"/>
  <c r="S172" i="1" s="1"/>
  <c r="N172" i="1"/>
  <c r="G173" i="1"/>
  <c r="O173" i="1" s="1"/>
  <c r="H173" i="1"/>
  <c r="P173" i="1" s="1"/>
  <c r="I173" i="1"/>
  <c r="Q173" i="1" s="1"/>
  <c r="J173" i="1"/>
  <c r="R173" i="1" s="1"/>
  <c r="K173" i="1"/>
  <c r="S173" i="1" s="1"/>
  <c r="N173" i="1"/>
  <c r="G174" i="1"/>
  <c r="O174" i="1" s="1"/>
  <c r="H174" i="1"/>
  <c r="P174" i="1" s="1"/>
  <c r="I174" i="1"/>
  <c r="Q174" i="1" s="1"/>
  <c r="J174" i="1"/>
  <c r="R174" i="1" s="1"/>
  <c r="K174" i="1"/>
  <c r="S174" i="1" s="1"/>
  <c r="N174" i="1"/>
  <c r="G176" i="1"/>
  <c r="O176" i="1" s="1"/>
  <c r="H176" i="1"/>
  <c r="P176" i="1" s="1"/>
  <c r="I176" i="1"/>
  <c r="Q176" i="1" s="1"/>
  <c r="J176" i="1"/>
  <c r="R176" i="1" s="1"/>
  <c r="K176" i="1"/>
  <c r="S176" i="1" s="1"/>
  <c r="N176" i="1"/>
  <c r="G177" i="1"/>
  <c r="O177" i="1" s="1"/>
  <c r="H177" i="1"/>
  <c r="P177" i="1" s="1"/>
  <c r="I177" i="1"/>
  <c r="Q177" i="1" s="1"/>
  <c r="J177" i="1"/>
  <c r="R177" i="1" s="1"/>
  <c r="K177" i="1"/>
  <c r="S177" i="1" s="1"/>
  <c r="N177" i="1"/>
  <c r="G178" i="1"/>
  <c r="O178" i="1" s="1"/>
  <c r="H178" i="1"/>
  <c r="P178" i="1" s="1"/>
  <c r="I178" i="1"/>
  <c r="Q178" i="1" s="1"/>
  <c r="J178" i="1"/>
  <c r="R178" i="1" s="1"/>
  <c r="K178" i="1"/>
  <c r="S178" i="1" s="1"/>
  <c r="N178" i="1"/>
  <c r="G209" i="1"/>
  <c r="O209" i="1" s="1"/>
  <c r="H209" i="1"/>
  <c r="P209" i="1" s="1"/>
  <c r="I209" i="1"/>
  <c r="Q209" i="1" s="1"/>
  <c r="J209" i="1"/>
  <c r="R209" i="1" s="1"/>
  <c r="K209" i="1"/>
  <c r="S209" i="1" s="1"/>
  <c r="N209" i="1"/>
  <c r="G152" i="1"/>
  <c r="O152" i="1" s="1"/>
  <c r="H152" i="1"/>
  <c r="P152" i="1" s="1"/>
  <c r="I152" i="1"/>
  <c r="Q152" i="1" s="1"/>
  <c r="J152" i="1"/>
  <c r="R152" i="1" s="1"/>
  <c r="K152" i="1"/>
  <c r="S152" i="1" s="1"/>
  <c r="N152" i="1"/>
  <c r="G101" i="1"/>
  <c r="O101" i="1" s="1"/>
  <c r="H101" i="1"/>
  <c r="P101" i="1" s="1"/>
  <c r="I101" i="1"/>
  <c r="Q101" i="1" s="1"/>
  <c r="J101" i="1"/>
  <c r="R101" i="1" s="1"/>
  <c r="K101" i="1"/>
  <c r="S101" i="1" s="1"/>
  <c r="N101" i="1"/>
  <c r="G89" i="1"/>
  <c r="O89" i="1" s="1"/>
  <c r="H89" i="1"/>
  <c r="P89" i="1" s="1"/>
  <c r="I89" i="1"/>
  <c r="Q89" i="1" s="1"/>
  <c r="J89" i="1"/>
  <c r="R89" i="1" s="1"/>
  <c r="K89" i="1"/>
  <c r="S89" i="1" s="1"/>
  <c r="N89" i="1"/>
  <c r="G75" i="1"/>
  <c r="O75" i="1" s="1"/>
  <c r="H75" i="1"/>
  <c r="P75" i="1" s="1"/>
  <c r="I75" i="1"/>
  <c r="Q75" i="1" s="1"/>
  <c r="J75" i="1"/>
  <c r="R75" i="1" s="1"/>
  <c r="K75" i="1"/>
  <c r="S75" i="1" s="1"/>
  <c r="N75" i="1"/>
  <c r="G52" i="1"/>
  <c r="O52" i="1" s="1"/>
  <c r="H52" i="1"/>
  <c r="P52" i="1" s="1"/>
  <c r="I52" i="1"/>
  <c r="Q52" i="1" s="1"/>
  <c r="J52" i="1"/>
  <c r="R52" i="1" s="1"/>
  <c r="K52" i="1"/>
  <c r="S52" i="1" s="1"/>
  <c r="N52" i="1"/>
  <c r="G40" i="1"/>
  <c r="O40" i="1" s="1"/>
  <c r="H40" i="1"/>
  <c r="P40" i="1" s="1"/>
  <c r="I40" i="1"/>
  <c r="Q40" i="1" s="1"/>
  <c r="J40" i="1"/>
  <c r="R40" i="1" s="1"/>
  <c r="K40" i="1"/>
  <c r="S40" i="1" s="1"/>
  <c r="N40" i="1"/>
  <c r="K26" i="1"/>
  <c r="S26" i="1" s="1"/>
  <c r="J26" i="1"/>
  <c r="R26" i="1" s="1"/>
  <c r="I26" i="1"/>
  <c r="Q26" i="1" s="1"/>
  <c r="H26" i="1"/>
  <c r="P26" i="1" s="1"/>
  <c r="O26" i="1"/>
  <c r="G498" i="1" l="1"/>
  <c r="O498" i="1" s="1"/>
  <c r="H498" i="1"/>
  <c r="P498" i="1" s="1"/>
  <c r="I498" i="1"/>
  <c r="Q498" i="1" s="1"/>
  <c r="J498" i="1"/>
  <c r="R498" i="1" s="1"/>
  <c r="K498" i="1"/>
  <c r="S498" i="1" s="1"/>
  <c r="N498" i="1"/>
  <c r="G448" i="1"/>
  <c r="O448" i="1" s="1"/>
  <c r="H448" i="1"/>
  <c r="P448" i="1" s="1"/>
  <c r="I448" i="1"/>
  <c r="Q448" i="1" s="1"/>
  <c r="J448" i="1"/>
  <c r="R448" i="1" s="1"/>
  <c r="K448" i="1"/>
  <c r="S448" i="1" s="1"/>
  <c r="N448" i="1"/>
  <c r="G399" i="1"/>
  <c r="O399" i="1" s="1"/>
  <c r="H399" i="1"/>
  <c r="P399" i="1" s="1"/>
  <c r="I399" i="1"/>
  <c r="Q399" i="1" s="1"/>
  <c r="J399" i="1"/>
  <c r="R399" i="1" s="1"/>
  <c r="K399" i="1"/>
  <c r="S399" i="1" s="1"/>
  <c r="N399" i="1"/>
  <c r="G350" i="1"/>
  <c r="O350" i="1" s="1"/>
  <c r="H350" i="1"/>
  <c r="P350" i="1" s="1"/>
  <c r="I350" i="1"/>
  <c r="Q350" i="1" s="1"/>
  <c r="J350" i="1"/>
  <c r="R350" i="1" s="1"/>
  <c r="K350" i="1"/>
  <c r="S350" i="1" s="1"/>
  <c r="N350" i="1"/>
  <c r="G116" i="1"/>
  <c r="O116" i="1" s="1"/>
  <c r="H116" i="1"/>
  <c r="P116" i="1" s="1"/>
  <c r="I116" i="1"/>
  <c r="Q116" i="1" s="1"/>
  <c r="J116" i="1"/>
  <c r="R116" i="1" s="1"/>
  <c r="K116" i="1"/>
  <c r="S116" i="1" s="1"/>
  <c r="N116" i="1"/>
  <c r="G67" i="1"/>
  <c r="O67" i="1" s="1"/>
  <c r="H67" i="1"/>
  <c r="P67" i="1" s="1"/>
  <c r="I67" i="1"/>
  <c r="Q67" i="1" s="1"/>
  <c r="J67" i="1"/>
  <c r="R67" i="1" s="1"/>
  <c r="K67" i="1"/>
  <c r="S67" i="1" s="1"/>
  <c r="N67" i="1"/>
  <c r="G151" i="1" l="1"/>
  <c r="O151" i="1" s="1"/>
  <c r="H151" i="1"/>
  <c r="P151" i="1" s="1"/>
  <c r="I151" i="1"/>
  <c r="Q151" i="1" s="1"/>
  <c r="J151" i="1"/>
  <c r="R151" i="1" s="1"/>
  <c r="K151" i="1"/>
  <c r="S151" i="1" s="1"/>
  <c r="N151" i="1"/>
  <c r="N149" i="1"/>
  <c r="K149" i="1"/>
  <c r="S149" i="1" s="1"/>
  <c r="J149" i="1"/>
  <c r="R149" i="1" s="1"/>
  <c r="I149" i="1"/>
  <c r="Q149" i="1" s="1"/>
  <c r="H149" i="1"/>
  <c r="P149" i="1" s="1"/>
  <c r="G149" i="1"/>
  <c r="O149" i="1" s="1"/>
  <c r="G147" i="1"/>
  <c r="O147" i="1" s="1"/>
  <c r="H147" i="1"/>
  <c r="P147" i="1" s="1"/>
  <c r="I147" i="1"/>
  <c r="Q147" i="1" s="1"/>
  <c r="J147" i="1"/>
  <c r="R147" i="1" s="1"/>
  <c r="K147" i="1"/>
  <c r="S147" i="1" s="1"/>
  <c r="N147" i="1"/>
  <c r="G494" i="1" l="1"/>
  <c r="O494" i="1" s="1"/>
  <c r="H494" i="1"/>
  <c r="P494" i="1" s="1"/>
  <c r="I494" i="1"/>
  <c r="Q494" i="1" s="1"/>
  <c r="J494" i="1"/>
  <c r="R494" i="1" s="1"/>
  <c r="K494" i="1"/>
  <c r="S494" i="1" s="1"/>
  <c r="N494" i="1"/>
  <c r="G490" i="1"/>
  <c r="O490" i="1" s="1"/>
  <c r="H490" i="1"/>
  <c r="P490" i="1" s="1"/>
  <c r="I490" i="1"/>
  <c r="Q490" i="1" s="1"/>
  <c r="J490" i="1"/>
  <c r="R490" i="1" s="1"/>
  <c r="K490" i="1"/>
  <c r="S490" i="1" s="1"/>
  <c r="N490" i="1"/>
  <c r="G488" i="1"/>
  <c r="O488" i="1" s="1"/>
  <c r="H488" i="1"/>
  <c r="P488" i="1" s="1"/>
  <c r="I488" i="1"/>
  <c r="Q488" i="1" s="1"/>
  <c r="J488" i="1"/>
  <c r="R488" i="1" s="1"/>
  <c r="K488" i="1"/>
  <c r="S488" i="1" s="1"/>
  <c r="N488" i="1"/>
  <c r="G487" i="1"/>
  <c r="O487" i="1" s="1"/>
  <c r="H487" i="1"/>
  <c r="P487" i="1" s="1"/>
  <c r="I487" i="1"/>
  <c r="Q487" i="1" s="1"/>
  <c r="J487" i="1"/>
  <c r="R487" i="1" s="1"/>
  <c r="K487" i="1"/>
  <c r="S487" i="1" s="1"/>
  <c r="N487" i="1"/>
  <c r="G471" i="1"/>
  <c r="O471" i="1" s="1"/>
  <c r="H471" i="1"/>
  <c r="P471" i="1" s="1"/>
  <c r="I471" i="1"/>
  <c r="Q471" i="1" s="1"/>
  <c r="J471" i="1"/>
  <c r="R471" i="1" s="1"/>
  <c r="K471" i="1"/>
  <c r="S471" i="1" s="1"/>
  <c r="N471" i="1"/>
  <c r="G465" i="1"/>
  <c r="O465" i="1" s="1"/>
  <c r="H465" i="1"/>
  <c r="P465" i="1" s="1"/>
  <c r="I465" i="1"/>
  <c r="Q465" i="1" s="1"/>
  <c r="J465" i="1"/>
  <c r="R465" i="1" s="1"/>
  <c r="K465" i="1"/>
  <c r="S465" i="1" s="1"/>
  <c r="N465" i="1"/>
  <c r="G462" i="1"/>
  <c r="O462" i="1" s="1"/>
  <c r="H462" i="1"/>
  <c r="P462" i="1" s="1"/>
  <c r="I462" i="1"/>
  <c r="Q462" i="1" s="1"/>
  <c r="J462" i="1"/>
  <c r="R462" i="1" s="1"/>
  <c r="K462" i="1"/>
  <c r="S462" i="1" s="1"/>
  <c r="N462" i="1"/>
  <c r="G444" i="1"/>
  <c r="O444" i="1" s="1"/>
  <c r="H444" i="1"/>
  <c r="P444" i="1" s="1"/>
  <c r="I444" i="1"/>
  <c r="Q444" i="1" s="1"/>
  <c r="J444" i="1"/>
  <c r="R444" i="1" s="1"/>
  <c r="K444" i="1"/>
  <c r="S444" i="1" s="1"/>
  <c r="N444" i="1"/>
  <c r="G395" i="1"/>
  <c r="O395" i="1" s="1"/>
  <c r="H395" i="1"/>
  <c r="P395" i="1" s="1"/>
  <c r="I395" i="1"/>
  <c r="Q395" i="1" s="1"/>
  <c r="J395" i="1"/>
  <c r="R395" i="1" s="1"/>
  <c r="K395" i="1"/>
  <c r="S395" i="1" s="1"/>
  <c r="N395" i="1"/>
  <c r="G438" i="1"/>
  <c r="O438" i="1" s="1"/>
  <c r="H438" i="1"/>
  <c r="P438" i="1" s="1"/>
  <c r="I438" i="1"/>
  <c r="Q438" i="1" s="1"/>
  <c r="J438" i="1"/>
  <c r="R438" i="1" s="1"/>
  <c r="K438" i="1"/>
  <c r="S438" i="1" s="1"/>
  <c r="N438" i="1"/>
  <c r="G437" i="1"/>
  <c r="O437" i="1" s="1"/>
  <c r="H437" i="1"/>
  <c r="P437" i="1" s="1"/>
  <c r="I437" i="1"/>
  <c r="Q437" i="1" s="1"/>
  <c r="J437" i="1"/>
  <c r="R437" i="1" s="1"/>
  <c r="K437" i="1"/>
  <c r="S437" i="1" s="1"/>
  <c r="N437" i="1"/>
  <c r="G421" i="1"/>
  <c r="O421" i="1" s="1"/>
  <c r="H421" i="1"/>
  <c r="P421" i="1" s="1"/>
  <c r="I421" i="1"/>
  <c r="Q421" i="1" s="1"/>
  <c r="J421" i="1"/>
  <c r="R421" i="1" s="1"/>
  <c r="K421" i="1"/>
  <c r="S421" i="1" s="1"/>
  <c r="N421" i="1"/>
  <c r="G416" i="1"/>
  <c r="O416" i="1" s="1"/>
  <c r="H416" i="1"/>
  <c r="P416" i="1" s="1"/>
  <c r="I416" i="1"/>
  <c r="Q416" i="1" s="1"/>
  <c r="J416" i="1"/>
  <c r="R416" i="1" s="1"/>
  <c r="K416" i="1"/>
  <c r="S416" i="1" s="1"/>
  <c r="N416" i="1"/>
  <c r="G413" i="1"/>
  <c r="O413" i="1" s="1"/>
  <c r="H413" i="1"/>
  <c r="P413" i="1" s="1"/>
  <c r="I413" i="1"/>
  <c r="Q413" i="1" s="1"/>
  <c r="J413" i="1"/>
  <c r="R413" i="1" s="1"/>
  <c r="K413" i="1"/>
  <c r="S413" i="1" s="1"/>
  <c r="N413" i="1"/>
  <c r="G389" i="1"/>
  <c r="O389" i="1" s="1"/>
  <c r="H389" i="1"/>
  <c r="P389" i="1" s="1"/>
  <c r="I389" i="1"/>
  <c r="Q389" i="1" s="1"/>
  <c r="J389" i="1"/>
  <c r="R389" i="1" s="1"/>
  <c r="K389" i="1"/>
  <c r="S389" i="1" s="1"/>
  <c r="N389" i="1"/>
  <c r="G388" i="1"/>
  <c r="O388" i="1" s="1"/>
  <c r="H388" i="1"/>
  <c r="P388" i="1" s="1"/>
  <c r="I388" i="1"/>
  <c r="Q388" i="1" s="1"/>
  <c r="J388" i="1"/>
  <c r="R388" i="1" s="1"/>
  <c r="K388" i="1"/>
  <c r="S388" i="1" s="1"/>
  <c r="N388" i="1"/>
  <c r="G372" i="1"/>
  <c r="O372" i="1" s="1"/>
  <c r="H372" i="1"/>
  <c r="P372" i="1" s="1"/>
  <c r="I372" i="1"/>
  <c r="Q372" i="1" s="1"/>
  <c r="J372" i="1"/>
  <c r="R372" i="1" s="1"/>
  <c r="K372" i="1"/>
  <c r="S372" i="1" s="1"/>
  <c r="N372" i="1"/>
  <c r="G367" i="1"/>
  <c r="O367" i="1" s="1"/>
  <c r="H367" i="1"/>
  <c r="P367" i="1" s="1"/>
  <c r="I367" i="1"/>
  <c r="Q367" i="1" s="1"/>
  <c r="J367" i="1"/>
  <c r="R367" i="1" s="1"/>
  <c r="K367" i="1"/>
  <c r="S367" i="1" s="1"/>
  <c r="N367" i="1"/>
  <c r="G364" i="1"/>
  <c r="O364" i="1" s="1"/>
  <c r="H364" i="1"/>
  <c r="P364" i="1" s="1"/>
  <c r="I364" i="1"/>
  <c r="Q364" i="1" s="1"/>
  <c r="J364" i="1"/>
  <c r="R364" i="1" s="1"/>
  <c r="K364" i="1"/>
  <c r="S364" i="1" s="1"/>
  <c r="N364" i="1"/>
  <c r="G346" i="1"/>
  <c r="O346" i="1" s="1"/>
  <c r="H346" i="1"/>
  <c r="P346" i="1" s="1"/>
  <c r="I346" i="1"/>
  <c r="Q346" i="1" s="1"/>
  <c r="J346" i="1"/>
  <c r="R346" i="1" s="1"/>
  <c r="K346" i="1"/>
  <c r="S346" i="1" s="1"/>
  <c r="N346" i="1"/>
  <c r="G340" i="1"/>
  <c r="O340" i="1" s="1"/>
  <c r="H340" i="1"/>
  <c r="P340" i="1" s="1"/>
  <c r="I340" i="1"/>
  <c r="Q340" i="1" s="1"/>
  <c r="J340" i="1"/>
  <c r="R340" i="1" s="1"/>
  <c r="K340" i="1"/>
  <c r="S340" i="1" s="1"/>
  <c r="N340" i="1"/>
  <c r="G339" i="1"/>
  <c r="O339" i="1" s="1"/>
  <c r="H339" i="1"/>
  <c r="P339" i="1" s="1"/>
  <c r="I339" i="1"/>
  <c r="Q339" i="1" s="1"/>
  <c r="J339" i="1"/>
  <c r="R339" i="1" s="1"/>
  <c r="K339" i="1"/>
  <c r="S339" i="1" s="1"/>
  <c r="N339" i="1"/>
  <c r="G342" i="1"/>
  <c r="O342" i="1" s="1"/>
  <c r="H342" i="1"/>
  <c r="P342" i="1" s="1"/>
  <c r="I342" i="1"/>
  <c r="Q342" i="1" s="1"/>
  <c r="J342" i="1"/>
  <c r="R342" i="1" s="1"/>
  <c r="K342" i="1"/>
  <c r="S342" i="1" s="1"/>
  <c r="N342" i="1"/>
  <c r="G323" i="1"/>
  <c r="O323" i="1" s="1"/>
  <c r="H323" i="1"/>
  <c r="P323" i="1" s="1"/>
  <c r="I323" i="1"/>
  <c r="Q323" i="1" s="1"/>
  <c r="J323" i="1"/>
  <c r="R323" i="1" s="1"/>
  <c r="K323" i="1"/>
  <c r="S323" i="1" s="1"/>
  <c r="N323" i="1"/>
  <c r="G318" i="1"/>
  <c r="O318" i="1" s="1"/>
  <c r="H318" i="1"/>
  <c r="P318" i="1" s="1"/>
  <c r="I318" i="1"/>
  <c r="Q318" i="1" s="1"/>
  <c r="J318" i="1"/>
  <c r="R318" i="1" s="1"/>
  <c r="K318" i="1"/>
  <c r="S318" i="1" s="1"/>
  <c r="N318" i="1"/>
  <c r="G315" i="1"/>
  <c r="O315" i="1" s="1"/>
  <c r="H315" i="1"/>
  <c r="P315" i="1" s="1"/>
  <c r="I315" i="1"/>
  <c r="Q315" i="1" s="1"/>
  <c r="J315" i="1"/>
  <c r="R315" i="1" s="1"/>
  <c r="K315" i="1"/>
  <c r="S315" i="1" s="1"/>
  <c r="N315" i="1"/>
  <c r="G63" i="1"/>
  <c r="O63" i="1" s="1"/>
  <c r="H63" i="1"/>
  <c r="P63" i="1" s="1"/>
  <c r="I63" i="1"/>
  <c r="Q63" i="1" s="1"/>
  <c r="J63" i="1"/>
  <c r="R63" i="1" s="1"/>
  <c r="K63" i="1"/>
  <c r="S63" i="1" s="1"/>
  <c r="N63" i="1"/>
  <c r="G112" i="1"/>
  <c r="O112" i="1" s="1"/>
  <c r="H112" i="1"/>
  <c r="P112" i="1" s="1"/>
  <c r="I112" i="1"/>
  <c r="Q112" i="1" s="1"/>
  <c r="J112" i="1"/>
  <c r="R112" i="1" s="1"/>
  <c r="K112" i="1"/>
  <c r="S112" i="1" s="1"/>
  <c r="N112" i="1"/>
  <c r="G91" i="1"/>
  <c r="O91" i="1" s="1"/>
  <c r="H91" i="1"/>
  <c r="P91" i="1" s="1"/>
  <c r="I91" i="1"/>
  <c r="Q91" i="1" s="1"/>
  <c r="J91" i="1"/>
  <c r="R91" i="1" s="1"/>
  <c r="K91" i="1"/>
  <c r="S91" i="1" s="1"/>
  <c r="N91" i="1"/>
  <c r="G86" i="1"/>
  <c r="O86" i="1" s="1"/>
  <c r="H86" i="1"/>
  <c r="P86" i="1" s="1"/>
  <c r="I86" i="1"/>
  <c r="Q86" i="1" s="1"/>
  <c r="J86" i="1"/>
  <c r="R86" i="1" s="1"/>
  <c r="K86" i="1"/>
  <c r="S86" i="1" s="1"/>
  <c r="N86" i="1"/>
  <c r="G83" i="1"/>
  <c r="O83" i="1" s="1"/>
  <c r="H83" i="1"/>
  <c r="P83" i="1" s="1"/>
  <c r="I83" i="1"/>
  <c r="Q83" i="1" s="1"/>
  <c r="J83" i="1"/>
  <c r="R83" i="1" s="1"/>
  <c r="K83" i="1"/>
  <c r="S83" i="1" s="1"/>
  <c r="N83" i="1"/>
  <c r="G58" i="1"/>
  <c r="O58" i="1" s="1"/>
  <c r="H58" i="1"/>
  <c r="P58" i="1" s="1"/>
  <c r="I58" i="1"/>
  <c r="Q58" i="1" s="1"/>
  <c r="J58" i="1"/>
  <c r="R58" i="1" s="1"/>
  <c r="K58" i="1"/>
  <c r="S58" i="1" s="1"/>
  <c r="N58" i="1"/>
  <c r="G42" i="1"/>
  <c r="O42" i="1" s="1"/>
  <c r="H42" i="1"/>
  <c r="P42" i="1" s="1"/>
  <c r="I42" i="1"/>
  <c r="Q42" i="1" s="1"/>
  <c r="J42" i="1"/>
  <c r="R42" i="1" s="1"/>
  <c r="K42" i="1"/>
  <c r="S42" i="1" s="1"/>
  <c r="N42" i="1"/>
  <c r="G37" i="1"/>
  <c r="O37" i="1" s="1"/>
  <c r="H37" i="1"/>
  <c r="P37" i="1" s="1"/>
  <c r="I37" i="1"/>
  <c r="Q37" i="1" s="1"/>
  <c r="J37" i="1"/>
  <c r="R37" i="1" s="1"/>
  <c r="K37" i="1"/>
  <c r="S37" i="1" s="1"/>
  <c r="N37" i="1"/>
  <c r="G34" i="1"/>
  <c r="O34" i="1" s="1"/>
  <c r="H34" i="1"/>
  <c r="P34" i="1" s="1"/>
  <c r="I34" i="1"/>
  <c r="Q34" i="1" s="1"/>
  <c r="J34" i="1"/>
  <c r="R34" i="1" s="1"/>
  <c r="K34" i="1"/>
  <c r="S34" i="1" s="1"/>
  <c r="N34" i="1"/>
  <c r="K19" i="1" l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529" i="1" l="1"/>
  <c r="S529" i="1" s="1"/>
  <c r="J529" i="1"/>
  <c r="R529" i="1" s="1"/>
  <c r="I529" i="1"/>
  <c r="Q529" i="1" s="1"/>
  <c r="H529" i="1"/>
  <c r="P529" i="1" s="1"/>
  <c r="G529" i="1"/>
  <c r="O529" i="1" s="1"/>
  <c r="N529" i="1"/>
  <c r="G492" i="1" l="1"/>
  <c r="O492" i="1" s="1"/>
  <c r="H492" i="1"/>
  <c r="P492" i="1" s="1"/>
  <c r="I492" i="1"/>
  <c r="Q492" i="1" s="1"/>
  <c r="J492" i="1"/>
  <c r="R492" i="1" s="1"/>
  <c r="K492" i="1"/>
  <c r="S492" i="1" s="1"/>
  <c r="N492" i="1"/>
  <c r="G481" i="1"/>
  <c r="O481" i="1" s="1"/>
  <c r="H481" i="1"/>
  <c r="P481" i="1" s="1"/>
  <c r="I481" i="1"/>
  <c r="Q481" i="1" s="1"/>
  <c r="J481" i="1"/>
  <c r="R481" i="1" s="1"/>
  <c r="K481" i="1"/>
  <c r="S481" i="1" s="1"/>
  <c r="N481" i="1"/>
  <c r="G442" i="1"/>
  <c r="O442" i="1" s="1"/>
  <c r="H442" i="1"/>
  <c r="P442" i="1" s="1"/>
  <c r="I442" i="1"/>
  <c r="Q442" i="1" s="1"/>
  <c r="J442" i="1"/>
  <c r="R442" i="1" s="1"/>
  <c r="K442" i="1"/>
  <c r="S442" i="1" s="1"/>
  <c r="N442" i="1"/>
  <c r="G433" i="1"/>
  <c r="O433" i="1" s="1"/>
  <c r="H433" i="1"/>
  <c r="P433" i="1" s="1"/>
  <c r="I433" i="1"/>
  <c r="Q433" i="1" s="1"/>
  <c r="J433" i="1"/>
  <c r="R433" i="1" s="1"/>
  <c r="K433" i="1"/>
  <c r="S433" i="1" s="1"/>
  <c r="N433" i="1"/>
  <c r="G393" i="1"/>
  <c r="O393" i="1" s="1"/>
  <c r="H393" i="1"/>
  <c r="P393" i="1" s="1"/>
  <c r="I393" i="1"/>
  <c r="Q393" i="1" s="1"/>
  <c r="J393" i="1"/>
  <c r="R393" i="1" s="1"/>
  <c r="K393" i="1"/>
  <c r="S393" i="1" s="1"/>
  <c r="N393" i="1"/>
  <c r="G384" i="1"/>
  <c r="O384" i="1" s="1"/>
  <c r="H384" i="1"/>
  <c r="P384" i="1" s="1"/>
  <c r="I384" i="1"/>
  <c r="Q384" i="1" s="1"/>
  <c r="J384" i="1"/>
  <c r="R384" i="1" s="1"/>
  <c r="K384" i="1"/>
  <c r="S384" i="1" s="1"/>
  <c r="N384" i="1"/>
  <c r="G335" i="1"/>
  <c r="O335" i="1" s="1"/>
  <c r="H335" i="1"/>
  <c r="P335" i="1" s="1"/>
  <c r="I335" i="1"/>
  <c r="Q335" i="1" s="1"/>
  <c r="J335" i="1"/>
  <c r="R335" i="1" s="1"/>
  <c r="K335" i="1"/>
  <c r="S335" i="1" s="1"/>
  <c r="N335" i="1"/>
  <c r="G344" i="1"/>
  <c r="O344" i="1" s="1"/>
  <c r="H344" i="1"/>
  <c r="P344" i="1" s="1"/>
  <c r="I344" i="1"/>
  <c r="Q344" i="1" s="1"/>
  <c r="J344" i="1"/>
  <c r="R344" i="1" s="1"/>
  <c r="K344" i="1"/>
  <c r="S344" i="1" s="1"/>
  <c r="N344" i="1"/>
  <c r="G110" i="1"/>
  <c r="O110" i="1" s="1"/>
  <c r="H110" i="1"/>
  <c r="P110" i="1" s="1"/>
  <c r="I110" i="1"/>
  <c r="Q110" i="1" s="1"/>
  <c r="J110" i="1"/>
  <c r="R110" i="1" s="1"/>
  <c r="K110" i="1"/>
  <c r="S110" i="1" s="1"/>
  <c r="N110" i="1"/>
  <c r="G61" i="1"/>
  <c r="O61" i="1" s="1"/>
  <c r="H61" i="1"/>
  <c r="P61" i="1" s="1"/>
  <c r="I61" i="1"/>
  <c r="Q61" i="1" s="1"/>
  <c r="J61" i="1"/>
  <c r="R61" i="1" s="1"/>
  <c r="K61" i="1"/>
  <c r="S61" i="1" s="1"/>
  <c r="N61" i="1"/>
  <c r="E535" i="1" l="1"/>
  <c r="N502" i="1"/>
  <c r="K502" i="1"/>
  <c r="S502" i="1" s="1"/>
  <c r="J502" i="1"/>
  <c r="R502" i="1" s="1"/>
  <c r="I502" i="1"/>
  <c r="Q502" i="1" s="1"/>
  <c r="H502" i="1"/>
  <c r="P502" i="1" s="1"/>
  <c r="G502" i="1"/>
  <c r="O502" i="1" s="1"/>
  <c r="N497" i="1"/>
  <c r="K497" i="1"/>
  <c r="S497" i="1" s="1"/>
  <c r="J497" i="1"/>
  <c r="R497" i="1" s="1"/>
  <c r="I497" i="1"/>
  <c r="Q497" i="1" s="1"/>
  <c r="H497" i="1"/>
  <c r="P497" i="1" s="1"/>
  <c r="G497" i="1"/>
  <c r="O497" i="1" s="1"/>
  <c r="N496" i="1"/>
  <c r="K496" i="1"/>
  <c r="S496" i="1" s="1"/>
  <c r="J496" i="1"/>
  <c r="R496" i="1" s="1"/>
  <c r="I496" i="1"/>
  <c r="Q496" i="1" s="1"/>
  <c r="H496" i="1"/>
  <c r="P496" i="1" s="1"/>
  <c r="G496" i="1"/>
  <c r="O496" i="1" s="1"/>
  <c r="N495" i="1"/>
  <c r="K495" i="1"/>
  <c r="S495" i="1" s="1"/>
  <c r="J495" i="1"/>
  <c r="R495" i="1" s="1"/>
  <c r="I495" i="1"/>
  <c r="Q495" i="1" s="1"/>
  <c r="H495" i="1"/>
  <c r="P495" i="1" s="1"/>
  <c r="G495" i="1"/>
  <c r="O495" i="1" s="1"/>
  <c r="N491" i="1"/>
  <c r="K491" i="1"/>
  <c r="S491" i="1" s="1"/>
  <c r="J491" i="1"/>
  <c r="R491" i="1" s="1"/>
  <c r="I491" i="1"/>
  <c r="Q491" i="1" s="1"/>
  <c r="H491" i="1"/>
  <c r="P491" i="1" s="1"/>
  <c r="G491" i="1"/>
  <c r="O491" i="1" s="1"/>
  <c r="N486" i="1"/>
  <c r="K486" i="1"/>
  <c r="S486" i="1" s="1"/>
  <c r="J486" i="1"/>
  <c r="R486" i="1" s="1"/>
  <c r="I486" i="1"/>
  <c r="Q486" i="1" s="1"/>
  <c r="H486" i="1"/>
  <c r="P486" i="1" s="1"/>
  <c r="G486" i="1"/>
  <c r="O486" i="1" s="1"/>
  <c r="N485" i="1"/>
  <c r="K485" i="1"/>
  <c r="S485" i="1" s="1"/>
  <c r="J485" i="1"/>
  <c r="R485" i="1" s="1"/>
  <c r="I485" i="1"/>
  <c r="Q485" i="1" s="1"/>
  <c r="H485" i="1"/>
  <c r="P485" i="1" s="1"/>
  <c r="G485" i="1"/>
  <c r="O485" i="1" s="1"/>
  <c r="N484" i="1"/>
  <c r="K484" i="1"/>
  <c r="S484" i="1" s="1"/>
  <c r="J484" i="1"/>
  <c r="R484" i="1" s="1"/>
  <c r="I484" i="1"/>
  <c r="Q484" i="1" s="1"/>
  <c r="H484" i="1"/>
  <c r="P484" i="1" s="1"/>
  <c r="G484" i="1"/>
  <c r="O484" i="1" s="1"/>
  <c r="N483" i="1"/>
  <c r="K483" i="1"/>
  <c r="S483" i="1" s="1"/>
  <c r="J483" i="1"/>
  <c r="R483" i="1" s="1"/>
  <c r="I483" i="1"/>
  <c r="Q483" i="1" s="1"/>
  <c r="H483" i="1"/>
  <c r="P483" i="1" s="1"/>
  <c r="G483" i="1"/>
  <c r="O483" i="1" s="1"/>
  <c r="N479" i="1"/>
  <c r="K479" i="1"/>
  <c r="S479" i="1" s="1"/>
  <c r="J479" i="1"/>
  <c r="R479" i="1" s="1"/>
  <c r="I479" i="1"/>
  <c r="Q479" i="1" s="1"/>
  <c r="H479" i="1"/>
  <c r="P479" i="1" s="1"/>
  <c r="G479" i="1"/>
  <c r="O479" i="1" s="1"/>
  <c r="N478" i="1"/>
  <c r="K478" i="1"/>
  <c r="S478" i="1" s="1"/>
  <c r="J478" i="1"/>
  <c r="R478" i="1" s="1"/>
  <c r="I478" i="1"/>
  <c r="Q478" i="1" s="1"/>
  <c r="H478" i="1"/>
  <c r="P478" i="1" s="1"/>
  <c r="G478" i="1"/>
  <c r="O478" i="1" s="1"/>
  <c r="N477" i="1"/>
  <c r="K477" i="1"/>
  <c r="S477" i="1" s="1"/>
  <c r="J477" i="1"/>
  <c r="R477" i="1" s="1"/>
  <c r="I477" i="1"/>
  <c r="Q477" i="1" s="1"/>
  <c r="H477" i="1"/>
  <c r="P477" i="1" s="1"/>
  <c r="G477" i="1"/>
  <c r="O477" i="1" s="1"/>
  <c r="N476" i="1"/>
  <c r="K476" i="1"/>
  <c r="S476" i="1" s="1"/>
  <c r="J476" i="1"/>
  <c r="R476" i="1" s="1"/>
  <c r="I476" i="1"/>
  <c r="Q476" i="1" s="1"/>
  <c r="H476" i="1"/>
  <c r="P476" i="1" s="1"/>
  <c r="G476" i="1"/>
  <c r="O476" i="1" s="1"/>
  <c r="N475" i="1"/>
  <c r="K475" i="1"/>
  <c r="S475" i="1" s="1"/>
  <c r="J475" i="1"/>
  <c r="R475" i="1" s="1"/>
  <c r="I475" i="1"/>
  <c r="Q475" i="1" s="1"/>
  <c r="H475" i="1"/>
  <c r="P475" i="1" s="1"/>
  <c r="G475" i="1"/>
  <c r="O475" i="1" s="1"/>
  <c r="N474" i="1"/>
  <c r="K474" i="1"/>
  <c r="S474" i="1" s="1"/>
  <c r="J474" i="1"/>
  <c r="R474" i="1" s="1"/>
  <c r="I474" i="1"/>
  <c r="Q474" i="1" s="1"/>
  <c r="H474" i="1"/>
  <c r="P474" i="1" s="1"/>
  <c r="G474" i="1"/>
  <c r="O474" i="1" s="1"/>
  <c r="N473" i="1"/>
  <c r="K473" i="1"/>
  <c r="S473" i="1" s="1"/>
  <c r="J473" i="1"/>
  <c r="R473" i="1" s="1"/>
  <c r="I473" i="1"/>
  <c r="Q473" i="1" s="1"/>
  <c r="H473" i="1"/>
  <c r="P473" i="1" s="1"/>
  <c r="G473" i="1"/>
  <c r="O473" i="1" s="1"/>
  <c r="N472" i="1"/>
  <c r="K472" i="1"/>
  <c r="S472" i="1" s="1"/>
  <c r="J472" i="1"/>
  <c r="R472" i="1" s="1"/>
  <c r="I472" i="1"/>
  <c r="Q472" i="1" s="1"/>
  <c r="H472" i="1"/>
  <c r="P472" i="1" s="1"/>
  <c r="G472" i="1"/>
  <c r="O472" i="1" s="1"/>
  <c r="N470" i="1"/>
  <c r="K470" i="1"/>
  <c r="S470" i="1" s="1"/>
  <c r="J470" i="1"/>
  <c r="R470" i="1" s="1"/>
  <c r="I470" i="1"/>
  <c r="Q470" i="1" s="1"/>
  <c r="H470" i="1"/>
  <c r="P470" i="1" s="1"/>
  <c r="G470" i="1"/>
  <c r="O470" i="1" s="1"/>
  <c r="N466" i="1"/>
  <c r="K466" i="1"/>
  <c r="S466" i="1" s="1"/>
  <c r="J466" i="1"/>
  <c r="R466" i="1" s="1"/>
  <c r="I466" i="1"/>
  <c r="Q466" i="1" s="1"/>
  <c r="H466" i="1"/>
  <c r="P466" i="1" s="1"/>
  <c r="G466" i="1"/>
  <c r="O466" i="1" s="1"/>
  <c r="N464" i="1"/>
  <c r="K464" i="1"/>
  <c r="S464" i="1" s="1"/>
  <c r="J464" i="1"/>
  <c r="R464" i="1" s="1"/>
  <c r="I464" i="1"/>
  <c r="Q464" i="1" s="1"/>
  <c r="H464" i="1"/>
  <c r="P464" i="1" s="1"/>
  <c r="G464" i="1"/>
  <c r="O464" i="1" s="1"/>
  <c r="N463" i="1"/>
  <c r="K463" i="1"/>
  <c r="S463" i="1" s="1"/>
  <c r="J463" i="1"/>
  <c r="R463" i="1" s="1"/>
  <c r="I463" i="1"/>
  <c r="Q463" i="1" s="1"/>
  <c r="H463" i="1"/>
  <c r="P463" i="1" s="1"/>
  <c r="G463" i="1"/>
  <c r="O463" i="1" s="1"/>
  <c r="N460" i="1"/>
  <c r="K460" i="1"/>
  <c r="S460" i="1" s="1"/>
  <c r="J460" i="1"/>
  <c r="R460" i="1" s="1"/>
  <c r="I460" i="1"/>
  <c r="Q460" i="1" s="1"/>
  <c r="H460" i="1"/>
  <c r="P460" i="1" s="1"/>
  <c r="G460" i="1"/>
  <c r="O460" i="1" s="1"/>
  <c r="N459" i="1"/>
  <c r="K459" i="1"/>
  <c r="S459" i="1" s="1"/>
  <c r="J459" i="1"/>
  <c r="R459" i="1" s="1"/>
  <c r="I459" i="1"/>
  <c r="Q459" i="1" s="1"/>
  <c r="H459" i="1"/>
  <c r="P459" i="1" s="1"/>
  <c r="G459" i="1"/>
  <c r="O459" i="1" s="1"/>
  <c r="N458" i="1"/>
  <c r="K458" i="1"/>
  <c r="S458" i="1" s="1"/>
  <c r="J458" i="1"/>
  <c r="R458" i="1" s="1"/>
  <c r="I458" i="1"/>
  <c r="Q458" i="1" s="1"/>
  <c r="H458" i="1"/>
  <c r="P458" i="1" s="1"/>
  <c r="G458" i="1"/>
  <c r="O458" i="1" s="1"/>
  <c r="N457" i="1"/>
  <c r="K457" i="1"/>
  <c r="S457" i="1" s="1"/>
  <c r="J457" i="1"/>
  <c r="R457" i="1" s="1"/>
  <c r="I457" i="1"/>
  <c r="Q457" i="1" s="1"/>
  <c r="H457" i="1"/>
  <c r="P457" i="1" s="1"/>
  <c r="G457" i="1"/>
  <c r="O457" i="1" s="1"/>
  <c r="N456" i="1"/>
  <c r="K456" i="1"/>
  <c r="S456" i="1" s="1"/>
  <c r="J456" i="1"/>
  <c r="R456" i="1" s="1"/>
  <c r="I456" i="1"/>
  <c r="Q456" i="1" s="1"/>
  <c r="H456" i="1"/>
  <c r="P456" i="1" s="1"/>
  <c r="G456" i="1"/>
  <c r="O456" i="1" s="1"/>
  <c r="N454" i="1"/>
  <c r="K454" i="1"/>
  <c r="S454" i="1" s="1"/>
  <c r="J454" i="1"/>
  <c r="R454" i="1" s="1"/>
  <c r="I454" i="1"/>
  <c r="Q454" i="1" s="1"/>
  <c r="H454" i="1"/>
  <c r="P454" i="1" s="1"/>
  <c r="G454" i="1"/>
  <c r="O454" i="1" s="1"/>
  <c r="N452" i="1"/>
  <c r="K452" i="1"/>
  <c r="S452" i="1" s="1"/>
  <c r="J452" i="1"/>
  <c r="R452" i="1" s="1"/>
  <c r="I452" i="1"/>
  <c r="Q452" i="1" s="1"/>
  <c r="H452" i="1"/>
  <c r="P452" i="1" s="1"/>
  <c r="G452" i="1"/>
  <c r="O452" i="1" s="1"/>
  <c r="S451" i="1"/>
  <c r="R451" i="1"/>
  <c r="Q451" i="1"/>
  <c r="P451" i="1"/>
  <c r="O451" i="1"/>
  <c r="N451" i="1"/>
  <c r="G54" i="1"/>
  <c r="O54" i="1" s="1"/>
  <c r="H54" i="1"/>
  <c r="P54" i="1" s="1"/>
  <c r="I54" i="1"/>
  <c r="Q54" i="1" s="1"/>
  <c r="J54" i="1"/>
  <c r="R54" i="1" s="1"/>
  <c r="K54" i="1"/>
  <c r="S54" i="1" s="1"/>
  <c r="N54" i="1"/>
  <c r="G103" i="1"/>
  <c r="O103" i="1" s="1"/>
  <c r="H103" i="1"/>
  <c r="P103" i="1" s="1"/>
  <c r="I103" i="1"/>
  <c r="Q103" i="1" s="1"/>
  <c r="J103" i="1"/>
  <c r="R103" i="1" s="1"/>
  <c r="K103" i="1"/>
  <c r="S103" i="1" s="1"/>
  <c r="N103" i="1"/>
  <c r="N69" i="1"/>
  <c r="K69" i="1"/>
  <c r="S69" i="1" s="1"/>
  <c r="J69" i="1"/>
  <c r="R69" i="1" s="1"/>
  <c r="I69" i="1"/>
  <c r="Q69" i="1" s="1"/>
  <c r="H69" i="1"/>
  <c r="P69" i="1" s="1"/>
  <c r="G69" i="1"/>
  <c r="O69" i="1" s="1"/>
  <c r="N66" i="1"/>
  <c r="K66" i="1"/>
  <c r="S66" i="1" s="1"/>
  <c r="J66" i="1"/>
  <c r="R66" i="1" s="1"/>
  <c r="I66" i="1"/>
  <c r="Q66" i="1" s="1"/>
  <c r="H66" i="1"/>
  <c r="P66" i="1" s="1"/>
  <c r="G66" i="1"/>
  <c r="O66" i="1" s="1"/>
  <c r="N65" i="1"/>
  <c r="K65" i="1"/>
  <c r="S65" i="1" s="1"/>
  <c r="J65" i="1"/>
  <c r="R65" i="1" s="1"/>
  <c r="I65" i="1"/>
  <c r="Q65" i="1" s="1"/>
  <c r="H65" i="1"/>
  <c r="P65" i="1" s="1"/>
  <c r="G65" i="1"/>
  <c r="O65" i="1" s="1"/>
  <c r="N64" i="1"/>
  <c r="K64" i="1"/>
  <c r="S64" i="1" s="1"/>
  <c r="J64" i="1"/>
  <c r="R64" i="1" s="1"/>
  <c r="I64" i="1"/>
  <c r="Q64" i="1" s="1"/>
  <c r="H64" i="1"/>
  <c r="P64" i="1" s="1"/>
  <c r="G64" i="1"/>
  <c r="O64" i="1" s="1"/>
  <c r="N60" i="1"/>
  <c r="K60" i="1"/>
  <c r="S60" i="1" s="1"/>
  <c r="J60" i="1"/>
  <c r="R60" i="1" s="1"/>
  <c r="I60" i="1"/>
  <c r="Q60" i="1" s="1"/>
  <c r="H60" i="1"/>
  <c r="P60" i="1" s="1"/>
  <c r="G60" i="1"/>
  <c r="O60" i="1" s="1"/>
  <c r="N59" i="1"/>
  <c r="K59" i="1"/>
  <c r="S59" i="1" s="1"/>
  <c r="J59" i="1"/>
  <c r="R59" i="1" s="1"/>
  <c r="I59" i="1"/>
  <c r="Q59" i="1" s="1"/>
  <c r="H59" i="1"/>
  <c r="P59" i="1" s="1"/>
  <c r="G59" i="1"/>
  <c r="O59" i="1" s="1"/>
  <c r="N57" i="1"/>
  <c r="K57" i="1"/>
  <c r="S57" i="1" s="1"/>
  <c r="J57" i="1"/>
  <c r="R57" i="1" s="1"/>
  <c r="I57" i="1"/>
  <c r="Q57" i="1" s="1"/>
  <c r="H57" i="1"/>
  <c r="P57" i="1" s="1"/>
  <c r="G57" i="1"/>
  <c r="O57" i="1" s="1"/>
  <c r="N56" i="1"/>
  <c r="K56" i="1"/>
  <c r="S56" i="1" s="1"/>
  <c r="J56" i="1"/>
  <c r="R56" i="1" s="1"/>
  <c r="I56" i="1"/>
  <c r="Q56" i="1" s="1"/>
  <c r="H56" i="1"/>
  <c r="P56" i="1" s="1"/>
  <c r="G56" i="1"/>
  <c r="O56" i="1" s="1"/>
  <c r="N55" i="1"/>
  <c r="K55" i="1"/>
  <c r="S55" i="1" s="1"/>
  <c r="J55" i="1"/>
  <c r="R55" i="1" s="1"/>
  <c r="I55" i="1"/>
  <c r="Q55" i="1" s="1"/>
  <c r="H55" i="1"/>
  <c r="P55" i="1" s="1"/>
  <c r="G55" i="1"/>
  <c r="O55" i="1" s="1"/>
  <c r="N51" i="1"/>
  <c r="K51" i="1"/>
  <c r="S51" i="1" s="1"/>
  <c r="J51" i="1"/>
  <c r="R51" i="1" s="1"/>
  <c r="I51" i="1"/>
  <c r="Q51" i="1" s="1"/>
  <c r="H51" i="1"/>
  <c r="P51" i="1" s="1"/>
  <c r="G51" i="1"/>
  <c r="O51" i="1" s="1"/>
  <c r="N50" i="1"/>
  <c r="K50" i="1"/>
  <c r="S50" i="1" s="1"/>
  <c r="J50" i="1"/>
  <c r="R50" i="1" s="1"/>
  <c r="I50" i="1"/>
  <c r="Q50" i="1" s="1"/>
  <c r="H50" i="1"/>
  <c r="P50" i="1" s="1"/>
  <c r="G50" i="1"/>
  <c r="O50" i="1" s="1"/>
  <c r="N49" i="1"/>
  <c r="K49" i="1"/>
  <c r="S49" i="1" s="1"/>
  <c r="J49" i="1"/>
  <c r="R49" i="1" s="1"/>
  <c r="I49" i="1"/>
  <c r="Q49" i="1" s="1"/>
  <c r="H49" i="1"/>
  <c r="P49" i="1" s="1"/>
  <c r="G49" i="1"/>
  <c r="O49" i="1" s="1"/>
  <c r="N48" i="1"/>
  <c r="K48" i="1"/>
  <c r="S48" i="1" s="1"/>
  <c r="J48" i="1"/>
  <c r="R48" i="1" s="1"/>
  <c r="I48" i="1"/>
  <c r="Q48" i="1" s="1"/>
  <c r="H48" i="1"/>
  <c r="P48" i="1" s="1"/>
  <c r="G48" i="1"/>
  <c r="O48" i="1" s="1"/>
  <c r="N47" i="1"/>
  <c r="K47" i="1"/>
  <c r="S47" i="1" s="1"/>
  <c r="J47" i="1"/>
  <c r="R47" i="1" s="1"/>
  <c r="I47" i="1"/>
  <c r="Q47" i="1" s="1"/>
  <c r="H47" i="1"/>
  <c r="P47" i="1" s="1"/>
  <c r="G47" i="1"/>
  <c r="O47" i="1" s="1"/>
  <c r="N46" i="1"/>
  <c r="K46" i="1"/>
  <c r="S46" i="1" s="1"/>
  <c r="J46" i="1"/>
  <c r="R46" i="1" s="1"/>
  <c r="I46" i="1"/>
  <c r="Q46" i="1" s="1"/>
  <c r="H46" i="1"/>
  <c r="P46" i="1" s="1"/>
  <c r="G46" i="1"/>
  <c r="O46" i="1" s="1"/>
  <c r="N45" i="1"/>
  <c r="K45" i="1"/>
  <c r="S45" i="1" s="1"/>
  <c r="J45" i="1"/>
  <c r="R45" i="1" s="1"/>
  <c r="I45" i="1"/>
  <c r="Q45" i="1" s="1"/>
  <c r="H45" i="1"/>
  <c r="P45" i="1" s="1"/>
  <c r="G45" i="1"/>
  <c r="O45" i="1" s="1"/>
  <c r="N44" i="1"/>
  <c r="K44" i="1"/>
  <c r="S44" i="1" s="1"/>
  <c r="J44" i="1"/>
  <c r="R44" i="1" s="1"/>
  <c r="I44" i="1"/>
  <c r="Q44" i="1" s="1"/>
  <c r="H44" i="1"/>
  <c r="P44" i="1" s="1"/>
  <c r="G44" i="1"/>
  <c r="O44" i="1" s="1"/>
  <c r="N43" i="1"/>
  <c r="K43" i="1"/>
  <c r="S43" i="1" s="1"/>
  <c r="J43" i="1"/>
  <c r="R43" i="1" s="1"/>
  <c r="I43" i="1"/>
  <c r="Q43" i="1" s="1"/>
  <c r="H43" i="1"/>
  <c r="P43" i="1" s="1"/>
  <c r="G43" i="1"/>
  <c r="O43" i="1" s="1"/>
  <c r="N38" i="1"/>
  <c r="K38" i="1"/>
  <c r="S38" i="1" s="1"/>
  <c r="J38" i="1"/>
  <c r="R38" i="1" s="1"/>
  <c r="I38" i="1"/>
  <c r="Q38" i="1" s="1"/>
  <c r="H38" i="1"/>
  <c r="P38" i="1" s="1"/>
  <c r="G38" i="1"/>
  <c r="O38" i="1" s="1"/>
  <c r="N36" i="1"/>
  <c r="K36" i="1"/>
  <c r="S36" i="1" s="1"/>
  <c r="J36" i="1"/>
  <c r="R36" i="1" s="1"/>
  <c r="I36" i="1"/>
  <c r="Q36" i="1" s="1"/>
  <c r="H36" i="1"/>
  <c r="P36" i="1" s="1"/>
  <c r="G36" i="1"/>
  <c r="O36" i="1" s="1"/>
  <c r="N35" i="1"/>
  <c r="K35" i="1"/>
  <c r="S35" i="1" s="1"/>
  <c r="J35" i="1"/>
  <c r="R35" i="1" s="1"/>
  <c r="I35" i="1"/>
  <c r="Q35" i="1" s="1"/>
  <c r="H35" i="1"/>
  <c r="P35" i="1" s="1"/>
  <c r="G35" i="1"/>
  <c r="O35" i="1" s="1"/>
  <c r="N32" i="1"/>
  <c r="K32" i="1"/>
  <c r="S32" i="1" s="1"/>
  <c r="J32" i="1"/>
  <c r="R32" i="1" s="1"/>
  <c r="I32" i="1"/>
  <c r="Q32" i="1" s="1"/>
  <c r="H32" i="1"/>
  <c r="P32" i="1" s="1"/>
  <c r="G32" i="1"/>
  <c r="O32" i="1" s="1"/>
  <c r="N31" i="1"/>
  <c r="K31" i="1"/>
  <c r="S31" i="1" s="1"/>
  <c r="J31" i="1"/>
  <c r="R31" i="1" s="1"/>
  <c r="I31" i="1"/>
  <c r="Q31" i="1" s="1"/>
  <c r="H31" i="1"/>
  <c r="P31" i="1" s="1"/>
  <c r="G31" i="1"/>
  <c r="O31" i="1" s="1"/>
  <c r="N30" i="1"/>
  <c r="K30" i="1"/>
  <c r="S30" i="1" s="1"/>
  <c r="J30" i="1"/>
  <c r="R30" i="1" s="1"/>
  <c r="I30" i="1"/>
  <c r="Q30" i="1" s="1"/>
  <c r="H30" i="1"/>
  <c r="P30" i="1" s="1"/>
  <c r="G30" i="1"/>
  <c r="O30" i="1" s="1"/>
  <c r="N29" i="1"/>
  <c r="K29" i="1"/>
  <c r="S29" i="1" s="1"/>
  <c r="J29" i="1"/>
  <c r="R29" i="1" s="1"/>
  <c r="I29" i="1"/>
  <c r="Q29" i="1" s="1"/>
  <c r="H29" i="1"/>
  <c r="P29" i="1" s="1"/>
  <c r="G29" i="1"/>
  <c r="O29" i="1" s="1"/>
  <c r="K27" i="1"/>
  <c r="S27" i="1" s="1"/>
  <c r="J27" i="1"/>
  <c r="R27" i="1" s="1"/>
  <c r="I27" i="1"/>
  <c r="Q27" i="1" s="1"/>
  <c r="H27" i="1"/>
  <c r="P27" i="1" s="1"/>
  <c r="O27" i="1"/>
  <c r="N25" i="1"/>
  <c r="K25" i="1"/>
  <c r="S25" i="1" s="1"/>
  <c r="J25" i="1"/>
  <c r="R25" i="1" s="1"/>
  <c r="I25" i="1"/>
  <c r="Q25" i="1" s="1"/>
  <c r="H25" i="1"/>
  <c r="P25" i="1" s="1"/>
  <c r="O25" i="1"/>
  <c r="N22" i="1"/>
  <c r="K22" i="1"/>
  <c r="S22" i="1" s="1"/>
  <c r="J22" i="1"/>
  <c r="R22" i="1" s="1"/>
  <c r="I22" i="1"/>
  <c r="Q22" i="1" s="1"/>
  <c r="H22" i="1"/>
  <c r="P22" i="1" s="1"/>
  <c r="G22" i="1"/>
  <c r="O22" i="1" s="1"/>
  <c r="G211" i="1"/>
  <c r="O211" i="1" s="1"/>
  <c r="H211" i="1"/>
  <c r="P211" i="1" s="1"/>
  <c r="I211" i="1"/>
  <c r="Q211" i="1" s="1"/>
  <c r="J211" i="1"/>
  <c r="R211" i="1" s="1"/>
  <c r="K211" i="1"/>
  <c r="S211" i="1" s="1"/>
  <c r="N211" i="1"/>
  <c r="G309" i="1"/>
  <c r="O309" i="1" s="1"/>
  <c r="H309" i="1"/>
  <c r="P309" i="1" s="1"/>
  <c r="I309" i="1"/>
  <c r="Q309" i="1" s="1"/>
  <c r="J309" i="1"/>
  <c r="R309" i="1" s="1"/>
  <c r="K309" i="1"/>
  <c r="S309" i="1" s="1"/>
  <c r="N309" i="1"/>
  <c r="G310" i="1"/>
  <c r="O310" i="1" s="1"/>
  <c r="H310" i="1"/>
  <c r="P310" i="1" s="1"/>
  <c r="I310" i="1"/>
  <c r="Q310" i="1" s="1"/>
  <c r="J310" i="1"/>
  <c r="R310" i="1" s="1"/>
  <c r="K310" i="1"/>
  <c r="S310" i="1" s="1"/>
  <c r="N310" i="1"/>
  <c r="G311" i="1"/>
  <c r="O311" i="1" s="1"/>
  <c r="H311" i="1"/>
  <c r="P311" i="1" s="1"/>
  <c r="I311" i="1"/>
  <c r="Q311" i="1" s="1"/>
  <c r="J311" i="1"/>
  <c r="R311" i="1" s="1"/>
  <c r="K311" i="1"/>
  <c r="S311" i="1" s="1"/>
  <c r="N311" i="1"/>
  <c r="G312" i="1"/>
  <c r="O312" i="1" s="1"/>
  <c r="H312" i="1"/>
  <c r="P312" i="1" s="1"/>
  <c r="I312" i="1"/>
  <c r="Q312" i="1" s="1"/>
  <c r="J312" i="1"/>
  <c r="R312" i="1" s="1"/>
  <c r="K312" i="1"/>
  <c r="S312" i="1" s="1"/>
  <c r="N312" i="1"/>
  <c r="G313" i="1"/>
  <c r="O313" i="1" s="1"/>
  <c r="H313" i="1"/>
  <c r="P313" i="1" s="1"/>
  <c r="I313" i="1"/>
  <c r="Q313" i="1" s="1"/>
  <c r="J313" i="1"/>
  <c r="R313" i="1" s="1"/>
  <c r="K313" i="1"/>
  <c r="S313" i="1" s="1"/>
  <c r="N313" i="1"/>
  <c r="G316" i="1"/>
  <c r="O316" i="1" s="1"/>
  <c r="H316" i="1"/>
  <c r="P316" i="1" s="1"/>
  <c r="I316" i="1"/>
  <c r="Q316" i="1" s="1"/>
  <c r="J316" i="1"/>
  <c r="R316" i="1" s="1"/>
  <c r="K316" i="1"/>
  <c r="S316" i="1" s="1"/>
  <c r="N316" i="1"/>
  <c r="G317" i="1"/>
  <c r="O317" i="1" s="1"/>
  <c r="H317" i="1"/>
  <c r="P317" i="1" s="1"/>
  <c r="I317" i="1"/>
  <c r="Q317" i="1" s="1"/>
  <c r="J317" i="1"/>
  <c r="R317" i="1" s="1"/>
  <c r="K317" i="1"/>
  <c r="S317" i="1" s="1"/>
  <c r="N317" i="1"/>
  <c r="G319" i="1"/>
  <c r="O319" i="1" s="1"/>
  <c r="H319" i="1"/>
  <c r="P319" i="1" s="1"/>
  <c r="I319" i="1"/>
  <c r="Q319" i="1" s="1"/>
  <c r="J319" i="1"/>
  <c r="R319" i="1" s="1"/>
  <c r="K319" i="1"/>
  <c r="S319" i="1" s="1"/>
  <c r="N319" i="1"/>
  <c r="G324" i="1"/>
  <c r="O324" i="1" s="1"/>
  <c r="H324" i="1"/>
  <c r="P324" i="1" s="1"/>
  <c r="I324" i="1"/>
  <c r="Q324" i="1" s="1"/>
  <c r="J324" i="1"/>
  <c r="R324" i="1" s="1"/>
  <c r="K324" i="1"/>
  <c r="S324" i="1" s="1"/>
  <c r="N324" i="1"/>
  <c r="G325" i="1"/>
  <c r="O325" i="1" s="1"/>
  <c r="H325" i="1"/>
  <c r="P325" i="1" s="1"/>
  <c r="I325" i="1"/>
  <c r="Q325" i="1" s="1"/>
  <c r="J325" i="1"/>
  <c r="R325" i="1" s="1"/>
  <c r="K325" i="1"/>
  <c r="S325" i="1" s="1"/>
  <c r="N325" i="1"/>
  <c r="G326" i="1"/>
  <c r="O326" i="1" s="1"/>
  <c r="H326" i="1"/>
  <c r="P326" i="1" s="1"/>
  <c r="I326" i="1"/>
  <c r="Q326" i="1" s="1"/>
  <c r="J326" i="1"/>
  <c r="R326" i="1" s="1"/>
  <c r="K326" i="1"/>
  <c r="S326" i="1" s="1"/>
  <c r="N326" i="1"/>
  <c r="G327" i="1"/>
  <c r="O327" i="1" s="1"/>
  <c r="H327" i="1"/>
  <c r="P327" i="1" s="1"/>
  <c r="I327" i="1"/>
  <c r="Q327" i="1" s="1"/>
  <c r="J327" i="1"/>
  <c r="R327" i="1" s="1"/>
  <c r="K327" i="1"/>
  <c r="S327" i="1" s="1"/>
  <c r="N327" i="1"/>
  <c r="G328" i="1"/>
  <c r="O328" i="1" s="1"/>
  <c r="H328" i="1"/>
  <c r="P328" i="1" s="1"/>
  <c r="I328" i="1"/>
  <c r="Q328" i="1" s="1"/>
  <c r="J328" i="1"/>
  <c r="R328" i="1" s="1"/>
  <c r="K328" i="1"/>
  <c r="S328" i="1" s="1"/>
  <c r="N328" i="1"/>
  <c r="G329" i="1"/>
  <c r="O329" i="1" s="1"/>
  <c r="H329" i="1"/>
  <c r="P329" i="1" s="1"/>
  <c r="I329" i="1"/>
  <c r="Q329" i="1" s="1"/>
  <c r="J329" i="1"/>
  <c r="R329" i="1" s="1"/>
  <c r="K329" i="1"/>
  <c r="S329" i="1" s="1"/>
  <c r="N329" i="1"/>
  <c r="G330" i="1"/>
  <c r="O330" i="1" s="1"/>
  <c r="H330" i="1"/>
  <c r="P330" i="1" s="1"/>
  <c r="I330" i="1"/>
  <c r="Q330" i="1" s="1"/>
  <c r="J330" i="1"/>
  <c r="R330" i="1" s="1"/>
  <c r="K330" i="1"/>
  <c r="S330" i="1" s="1"/>
  <c r="N330" i="1"/>
  <c r="G331" i="1"/>
  <c r="O331" i="1" s="1"/>
  <c r="H331" i="1"/>
  <c r="P331" i="1" s="1"/>
  <c r="I331" i="1"/>
  <c r="Q331" i="1" s="1"/>
  <c r="J331" i="1"/>
  <c r="R331" i="1" s="1"/>
  <c r="K331" i="1"/>
  <c r="S331" i="1" s="1"/>
  <c r="N331" i="1"/>
  <c r="G332" i="1"/>
  <c r="O332" i="1" s="1"/>
  <c r="H332" i="1"/>
  <c r="P332" i="1" s="1"/>
  <c r="I332" i="1"/>
  <c r="Q332" i="1" s="1"/>
  <c r="J332" i="1"/>
  <c r="R332" i="1" s="1"/>
  <c r="K332" i="1"/>
  <c r="S332" i="1" s="1"/>
  <c r="N332" i="1"/>
  <c r="G336" i="1"/>
  <c r="O336" i="1" s="1"/>
  <c r="H336" i="1"/>
  <c r="P336" i="1" s="1"/>
  <c r="I336" i="1"/>
  <c r="Q336" i="1" s="1"/>
  <c r="J336" i="1"/>
  <c r="R336" i="1" s="1"/>
  <c r="K336" i="1"/>
  <c r="S336" i="1" s="1"/>
  <c r="N336" i="1"/>
  <c r="G337" i="1"/>
  <c r="O337" i="1" s="1"/>
  <c r="H337" i="1"/>
  <c r="P337" i="1" s="1"/>
  <c r="I337" i="1"/>
  <c r="Q337" i="1" s="1"/>
  <c r="J337" i="1"/>
  <c r="R337" i="1" s="1"/>
  <c r="K337" i="1"/>
  <c r="S337" i="1" s="1"/>
  <c r="N337" i="1"/>
  <c r="G338" i="1"/>
  <c r="O338" i="1" s="1"/>
  <c r="H338" i="1"/>
  <c r="P338" i="1" s="1"/>
  <c r="I338" i="1"/>
  <c r="Q338" i="1" s="1"/>
  <c r="J338" i="1"/>
  <c r="R338" i="1" s="1"/>
  <c r="K338" i="1"/>
  <c r="S338" i="1" s="1"/>
  <c r="N338" i="1"/>
  <c r="G343" i="1"/>
  <c r="O343" i="1" s="1"/>
  <c r="H343" i="1"/>
  <c r="P343" i="1" s="1"/>
  <c r="I343" i="1"/>
  <c r="Q343" i="1" s="1"/>
  <c r="J343" i="1"/>
  <c r="R343" i="1" s="1"/>
  <c r="K343" i="1"/>
  <c r="S343" i="1" s="1"/>
  <c r="N343" i="1"/>
  <c r="G347" i="1"/>
  <c r="O347" i="1" s="1"/>
  <c r="H347" i="1"/>
  <c r="P347" i="1" s="1"/>
  <c r="I347" i="1"/>
  <c r="Q347" i="1" s="1"/>
  <c r="J347" i="1"/>
  <c r="R347" i="1" s="1"/>
  <c r="K347" i="1"/>
  <c r="S347" i="1" s="1"/>
  <c r="N347" i="1"/>
  <c r="G348" i="1"/>
  <c r="O348" i="1" s="1"/>
  <c r="H348" i="1"/>
  <c r="P348" i="1" s="1"/>
  <c r="I348" i="1"/>
  <c r="Q348" i="1" s="1"/>
  <c r="J348" i="1"/>
  <c r="R348" i="1" s="1"/>
  <c r="K348" i="1"/>
  <c r="S348" i="1" s="1"/>
  <c r="N348" i="1"/>
  <c r="G349" i="1"/>
  <c r="O349" i="1" s="1"/>
  <c r="H349" i="1"/>
  <c r="P349" i="1" s="1"/>
  <c r="I349" i="1"/>
  <c r="Q349" i="1" s="1"/>
  <c r="J349" i="1"/>
  <c r="R349" i="1" s="1"/>
  <c r="K349" i="1"/>
  <c r="S349" i="1" s="1"/>
  <c r="N349" i="1"/>
  <c r="G352" i="1"/>
  <c r="O352" i="1" s="1"/>
  <c r="H352" i="1"/>
  <c r="P352" i="1" s="1"/>
  <c r="I352" i="1"/>
  <c r="Q352" i="1" s="1"/>
  <c r="J352" i="1"/>
  <c r="R352" i="1" s="1"/>
  <c r="K352" i="1"/>
  <c r="S352" i="1" s="1"/>
  <c r="G434" i="1" l="1"/>
  <c r="O434" i="1" s="1"/>
  <c r="H434" i="1"/>
  <c r="P434" i="1" s="1"/>
  <c r="I434" i="1"/>
  <c r="Q434" i="1" s="1"/>
  <c r="J434" i="1"/>
  <c r="R434" i="1" s="1"/>
  <c r="K434" i="1"/>
  <c r="S434" i="1" s="1"/>
  <c r="N434" i="1"/>
  <c r="G385" i="1"/>
  <c r="O385" i="1" s="1"/>
  <c r="H385" i="1"/>
  <c r="P385" i="1" s="1"/>
  <c r="I385" i="1"/>
  <c r="Q385" i="1" s="1"/>
  <c r="J385" i="1"/>
  <c r="R385" i="1" s="1"/>
  <c r="K385" i="1"/>
  <c r="S385" i="1" s="1"/>
  <c r="N385" i="1"/>
  <c r="G104" i="1"/>
  <c r="O104" i="1" s="1"/>
  <c r="H104" i="1"/>
  <c r="P104" i="1" s="1"/>
  <c r="I104" i="1"/>
  <c r="Q104" i="1" s="1"/>
  <c r="J104" i="1"/>
  <c r="R104" i="1" s="1"/>
  <c r="K104" i="1"/>
  <c r="S104" i="1" s="1"/>
  <c r="N104" i="1"/>
  <c r="K428" i="1" l="1"/>
  <c r="J428" i="1"/>
  <c r="I428" i="1"/>
  <c r="H428" i="1"/>
  <c r="G428" i="1"/>
  <c r="K379" i="1"/>
  <c r="J379" i="1"/>
  <c r="I379" i="1"/>
  <c r="H379" i="1"/>
  <c r="G379" i="1"/>
  <c r="K98" i="1"/>
  <c r="J98" i="1"/>
  <c r="I98" i="1"/>
  <c r="H98" i="1"/>
  <c r="G98" i="1"/>
  <c r="N516" i="1" l="1"/>
  <c r="K516" i="1"/>
  <c r="S516" i="1" s="1"/>
  <c r="J516" i="1"/>
  <c r="R516" i="1" s="1"/>
  <c r="I516" i="1"/>
  <c r="Q516" i="1" s="1"/>
  <c r="H516" i="1"/>
  <c r="P516" i="1" s="1"/>
  <c r="G516" i="1"/>
  <c r="O516" i="1" s="1"/>
  <c r="N515" i="1"/>
  <c r="K515" i="1"/>
  <c r="S515" i="1" s="1"/>
  <c r="J515" i="1"/>
  <c r="R515" i="1" s="1"/>
  <c r="I515" i="1"/>
  <c r="Q515" i="1" s="1"/>
  <c r="H515" i="1"/>
  <c r="P515" i="1" s="1"/>
  <c r="G515" i="1"/>
  <c r="O515" i="1" s="1"/>
  <c r="N526" i="1"/>
  <c r="K526" i="1"/>
  <c r="S526" i="1" s="1"/>
  <c r="J526" i="1"/>
  <c r="R526" i="1" s="1"/>
  <c r="I526" i="1"/>
  <c r="Q526" i="1" s="1"/>
  <c r="H526" i="1"/>
  <c r="P526" i="1" s="1"/>
  <c r="G526" i="1"/>
  <c r="O526" i="1" s="1"/>
  <c r="N354" i="1"/>
  <c r="N356" i="1"/>
  <c r="N358" i="1"/>
  <c r="N359" i="1"/>
  <c r="N360" i="1"/>
  <c r="N361" i="1"/>
  <c r="N362" i="1"/>
  <c r="N365" i="1"/>
  <c r="N366" i="1"/>
  <c r="N368" i="1"/>
  <c r="N373" i="1"/>
  <c r="N374" i="1"/>
  <c r="N375" i="1"/>
  <c r="N376" i="1"/>
  <c r="N377" i="1"/>
  <c r="N378" i="1"/>
  <c r="N379" i="1"/>
  <c r="O379" i="1"/>
  <c r="P379" i="1"/>
  <c r="Q379" i="1"/>
  <c r="R379" i="1"/>
  <c r="S379" i="1"/>
  <c r="N380" i="1"/>
  <c r="N381" i="1"/>
  <c r="N386" i="1"/>
  <c r="N387" i="1"/>
  <c r="N391" i="1"/>
  <c r="N392" i="1"/>
  <c r="N396" i="1"/>
  <c r="N397" i="1"/>
  <c r="N398" i="1"/>
  <c r="N401" i="1"/>
  <c r="N402" i="1"/>
  <c r="O402" i="1"/>
  <c r="P402" i="1"/>
  <c r="Q402" i="1"/>
  <c r="R402" i="1"/>
  <c r="S402" i="1"/>
  <c r="N403" i="1"/>
  <c r="N405" i="1"/>
  <c r="N407" i="1"/>
  <c r="N408" i="1"/>
  <c r="N409" i="1"/>
  <c r="N410" i="1"/>
  <c r="N411" i="1"/>
  <c r="N414" i="1"/>
  <c r="N415" i="1"/>
  <c r="N417" i="1"/>
  <c r="N422" i="1"/>
  <c r="N423" i="1"/>
  <c r="N424" i="1"/>
  <c r="N425" i="1"/>
  <c r="N426" i="1"/>
  <c r="N427" i="1"/>
  <c r="N428" i="1"/>
  <c r="O428" i="1"/>
  <c r="P428" i="1"/>
  <c r="Q428" i="1"/>
  <c r="R428" i="1"/>
  <c r="S428" i="1"/>
  <c r="N429" i="1"/>
  <c r="N430" i="1"/>
  <c r="N435" i="1"/>
  <c r="N436" i="1"/>
  <c r="N440" i="1"/>
  <c r="N441" i="1"/>
  <c r="N445" i="1"/>
  <c r="N446" i="1"/>
  <c r="N447" i="1"/>
  <c r="N450" i="1"/>
  <c r="N503" i="1"/>
  <c r="O503" i="1"/>
  <c r="P503" i="1"/>
  <c r="Q503" i="1"/>
  <c r="R503" i="1"/>
  <c r="S503" i="1"/>
  <c r="N504" i="1"/>
  <c r="O504" i="1"/>
  <c r="P504" i="1"/>
  <c r="Q504" i="1"/>
  <c r="R504" i="1"/>
  <c r="S504" i="1"/>
  <c r="N505" i="1"/>
  <c r="O505" i="1"/>
  <c r="P505" i="1"/>
  <c r="Q505" i="1"/>
  <c r="R505" i="1"/>
  <c r="S505" i="1"/>
  <c r="N506" i="1"/>
  <c r="N507" i="1"/>
  <c r="N508" i="1"/>
  <c r="N509" i="1"/>
  <c r="N510" i="1"/>
  <c r="N512" i="1"/>
  <c r="O512" i="1"/>
  <c r="P512" i="1"/>
  <c r="Q512" i="1"/>
  <c r="R512" i="1"/>
  <c r="S512" i="1"/>
  <c r="N513" i="1"/>
  <c r="O513" i="1"/>
  <c r="P513" i="1"/>
  <c r="Q513" i="1"/>
  <c r="R513" i="1"/>
  <c r="S513" i="1"/>
  <c r="N514" i="1"/>
  <c r="O514" i="1"/>
  <c r="P514" i="1"/>
  <c r="Q514" i="1"/>
  <c r="R514" i="1"/>
  <c r="S514" i="1"/>
  <c r="N517" i="1"/>
  <c r="N518" i="1"/>
  <c r="N519" i="1"/>
  <c r="N520" i="1"/>
  <c r="N521" i="1"/>
  <c r="N522" i="1"/>
  <c r="N523" i="1"/>
  <c r="N524" i="1"/>
  <c r="N525" i="1"/>
  <c r="N527" i="1"/>
  <c r="N528" i="1"/>
  <c r="N530" i="1"/>
  <c r="N531" i="1"/>
  <c r="N532" i="1"/>
  <c r="N533" i="1"/>
  <c r="K450" i="1"/>
  <c r="S450" i="1" s="1"/>
  <c r="J450" i="1"/>
  <c r="R450" i="1" s="1"/>
  <c r="I450" i="1"/>
  <c r="Q450" i="1" s="1"/>
  <c r="H450" i="1"/>
  <c r="P450" i="1" s="1"/>
  <c r="G450" i="1"/>
  <c r="O450" i="1" s="1"/>
  <c r="K447" i="1"/>
  <c r="S447" i="1" s="1"/>
  <c r="J447" i="1"/>
  <c r="R447" i="1" s="1"/>
  <c r="I447" i="1"/>
  <c r="Q447" i="1" s="1"/>
  <c r="H447" i="1"/>
  <c r="P447" i="1" s="1"/>
  <c r="G447" i="1"/>
  <c r="O447" i="1" s="1"/>
  <c r="K446" i="1"/>
  <c r="S446" i="1" s="1"/>
  <c r="J446" i="1"/>
  <c r="R446" i="1" s="1"/>
  <c r="I446" i="1"/>
  <c r="Q446" i="1" s="1"/>
  <c r="H446" i="1"/>
  <c r="P446" i="1" s="1"/>
  <c r="G446" i="1"/>
  <c r="O446" i="1" s="1"/>
  <c r="K445" i="1"/>
  <c r="S445" i="1" s="1"/>
  <c r="J445" i="1"/>
  <c r="R445" i="1" s="1"/>
  <c r="I445" i="1"/>
  <c r="Q445" i="1" s="1"/>
  <c r="H445" i="1"/>
  <c r="P445" i="1" s="1"/>
  <c r="G445" i="1"/>
  <c r="O445" i="1" s="1"/>
  <c r="K441" i="1"/>
  <c r="S441" i="1" s="1"/>
  <c r="J441" i="1"/>
  <c r="R441" i="1" s="1"/>
  <c r="I441" i="1"/>
  <c r="Q441" i="1" s="1"/>
  <c r="H441" i="1"/>
  <c r="P441" i="1" s="1"/>
  <c r="G441" i="1"/>
  <c r="O441" i="1" s="1"/>
  <c r="K440" i="1"/>
  <c r="S440" i="1" s="1"/>
  <c r="J440" i="1"/>
  <c r="R440" i="1" s="1"/>
  <c r="I440" i="1"/>
  <c r="Q440" i="1" s="1"/>
  <c r="H440" i="1"/>
  <c r="P440" i="1" s="1"/>
  <c r="G440" i="1"/>
  <c r="O440" i="1" s="1"/>
  <c r="K436" i="1"/>
  <c r="S436" i="1" s="1"/>
  <c r="J436" i="1"/>
  <c r="R436" i="1" s="1"/>
  <c r="I436" i="1"/>
  <c r="Q436" i="1" s="1"/>
  <c r="H436" i="1"/>
  <c r="P436" i="1" s="1"/>
  <c r="G436" i="1"/>
  <c r="O436" i="1" s="1"/>
  <c r="K435" i="1"/>
  <c r="S435" i="1" s="1"/>
  <c r="J435" i="1"/>
  <c r="R435" i="1" s="1"/>
  <c r="I435" i="1"/>
  <c r="Q435" i="1" s="1"/>
  <c r="H435" i="1"/>
  <c r="P435" i="1" s="1"/>
  <c r="G435" i="1"/>
  <c r="O435" i="1" s="1"/>
  <c r="K430" i="1"/>
  <c r="S430" i="1" s="1"/>
  <c r="J430" i="1"/>
  <c r="R430" i="1" s="1"/>
  <c r="I430" i="1"/>
  <c r="Q430" i="1" s="1"/>
  <c r="H430" i="1"/>
  <c r="P430" i="1" s="1"/>
  <c r="G430" i="1"/>
  <c r="O430" i="1" s="1"/>
  <c r="K429" i="1"/>
  <c r="S429" i="1" s="1"/>
  <c r="J429" i="1"/>
  <c r="R429" i="1" s="1"/>
  <c r="I429" i="1"/>
  <c r="Q429" i="1" s="1"/>
  <c r="H429" i="1"/>
  <c r="P429" i="1" s="1"/>
  <c r="G429" i="1"/>
  <c r="O429" i="1" s="1"/>
  <c r="K427" i="1"/>
  <c r="S427" i="1" s="1"/>
  <c r="J427" i="1"/>
  <c r="R427" i="1" s="1"/>
  <c r="I427" i="1"/>
  <c r="Q427" i="1" s="1"/>
  <c r="H427" i="1"/>
  <c r="P427" i="1" s="1"/>
  <c r="G427" i="1"/>
  <c r="O427" i="1" s="1"/>
  <c r="K426" i="1"/>
  <c r="S426" i="1" s="1"/>
  <c r="J426" i="1"/>
  <c r="R426" i="1" s="1"/>
  <c r="I426" i="1"/>
  <c r="Q426" i="1" s="1"/>
  <c r="H426" i="1"/>
  <c r="P426" i="1" s="1"/>
  <c r="G426" i="1"/>
  <c r="O426" i="1" s="1"/>
  <c r="K425" i="1"/>
  <c r="S425" i="1" s="1"/>
  <c r="J425" i="1"/>
  <c r="R425" i="1" s="1"/>
  <c r="I425" i="1"/>
  <c r="Q425" i="1" s="1"/>
  <c r="H425" i="1"/>
  <c r="P425" i="1" s="1"/>
  <c r="G425" i="1"/>
  <c r="O425" i="1" s="1"/>
  <c r="K424" i="1"/>
  <c r="S424" i="1" s="1"/>
  <c r="J424" i="1"/>
  <c r="R424" i="1" s="1"/>
  <c r="I424" i="1"/>
  <c r="Q424" i="1" s="1"/>
  <c r="H424" i="1"/>
  <c r="P424" i="1" s="1"/>
  <c r="G424" i="1"/>
  <c r="O424" i="1" s="1"/>
  <c r="K423" i="1"/>
  <c r="S423" i="1" s="1"/>
  <c r="J423" i="1"/>
  <c r="R423" i="1" s="1"/>
  <c r="I423" i="1"/>
  <c r="Q423" i="1" s="1"/>
  <c r="H423" i="1"/>
  <c r="P423" i="1" s="1"/>
  <c r="G423" i="1"/>
  <c r="O423" i="1" s="1"/>
  <c r="K422" i="1"/>
  <c r="S422" i="1" s="1"/>
  <c r="J422" i="1"/>
  <c r="R422" i="1" s="1"/>
  <c r="I422" i="1"/>
  <c r="Q422" i="1" s="1"/>
  <c r="H422" i="1"/>
  <c r="P422" i="1" s="1"/>
  <c r="G422" i="1"/>
  <c r="O422" i="1" s="1"/>
  <c r="K417" i="1"/>
  <c r="S417" i="1" s="1"/>
  <c r="J417" i="1"/>
  <c r="R417" i="1" s="1"/>
  <c r="I417" i="1"/>
  <c r="Q417" i="1" s="1"/>
  <c r="H417" i="1"/>
  <c r="P417" i="1" s="1"/>
  <c r="G417" i="1"/>
  <c r="O417" i="1" s="1"/>
  <c r="K415" i="1"/>
  <c r="S415" i="1" s="1"/>
  <c r="J415" i="1"/>
  <c r="R415" i="1" s="1"/>
  <c r="I415" i="1"/>
  <c r="Q415" i="1" s="1"/>
  <c r="H415" i="1"/>
  <c r="P415" i="1" s="1"/>
  <c r="G415" i="1"/>
  <c r="O415" i="1" s="1"/>
  <c r="K414" i="1"/>
  <c r="S414" i="1" s="1"/>
  <c r="J414" i="1"/>
  <c r="R414" i="1" s="1"/>
  <c r="I414" i="1"/>
  <c r="Q414" i="1" s="1"/>
  <c r="H414" i="1"/>
  <c r="P414" i="1" s="1"/>
  <c r="G414" i="1"/>
  <c r="O414" i="1" s="1"/>
  <c r="K411" i="1"/>
  <c r="S411" i="1" s="1"/>
  <c r="J411" i="1"/>
  <c r="R411" i="1" s="1"/>
  <c r="I411" i="1"/>
  <c r="Q411" i="1" s="1"/>
  <c r="H411" i="1"/>
  <c r="P411" i="1" s="1"/>
  <c r="G411" i="1"/>
  <c r="O411" i="1" s="1"/>
  <c r="K410" i="1"/>
  <c r="S410" i="1" s="1"/>
  <c r="J410" i="1"/>
  <c r="R410" i="1" s="1"/>
  <c r="I410" i="1"/>
  <c r="Q410" i="1" s="1"/>
  <c r="H410" i="1"/>
  <c r="P410" i="1" s="1"/>
  <c r="G410" i="1"/>
  <c r="O410" i="1" s="1"/>
  <c r="K409" i="1"/>
  <c r="S409" i="1" s="1"/>
  <c r="J409" i="1"/>
  <c r="R409" i="1" s="1"/>
  <c r="I409" i="1"/>
  <c r="Q409" i="1" s="1"/>
  <c r="H409" i="1"/>
  <c r="P409" i="1" s="1"/>
  <c r="G409" i="1"/>
  <c r="O409" i="1" s="1"/>
  <c r="K408" i="1"/>
  <c r="S408" i="1" s="1"/>
  <c r="J408" i="1"/>
  <c r="R408" i="1" s="1"/>
  <c r="I408" i="1"/>
  <c r="Q408" i="1" s="1"/>
  <c r="H408" i="1"/>
  <c r="P408" i="1" s="1"/>
  <c r="G408" i="1"/>
  <c r="O408" i="1" s="1"/>
  <c r="K407" i="1"/>
  <c r="S407" i="1" s="1"/>
  <c r="J407" i="1"/>
  <c r="R407" i="1" s="1"/>
  <c r="I407" i="1"/>
  <c r="Q407" i="1" s="1"/>
  <c r="H407" i="1"/>
  <c r="P407" i="1" s="1"/>
  <c r="G407" i="1"/>
  <c r="O407" i="1" s="1"/>
  <c r="K405" i="1"/>
  <c r="S405" i="1" s="1"/>
  <c r="J405" i="1"/>
  <c r="R405" i="1" s="1"/>
  <c r="I405" i="1"/>
  <c r="Q405" i="1" s="1"/>
  <c r="H405" i="1"/>
  <c r="P405" i="1" s="1"/>
  <c r="G405" i="1"/>
  <c r="O405" i="1" s="1"/>
  <c r="K403" i="1"/>
  <c r="S403" i="1" s="1"/>
  <c r="J403" i="1"/>
  <c r="R403" i="1" s="1"/>
  <c r="I403" i="1"/>
  <c r="Q403" i="1" s="1"/>
  <c r="H403" i="1"/>
  <c r="P403" i="1" s="1"/>
  <c r="G403" i="1"/>
  <c r="O403" i="1" s="1"/>
  <c r="K401" i="1"/>
  <c r="S401" i="1" s="1"/>
  <c r="J401" i="1"/>
  <c r="R401" i="1" s="1"/>
  <c r="I401" i="1"/>
  <c r="Q401" i="1" s="1"/>
  <c r="H401" i="1"/>
  <c r="P401" i="1" s="1"/>
  <c r="G401" i="1"/>
  <c r="O401" i="1" s="1"/>
  <c r="K398" i="1"/>
  <c r="S398" i="1" s="1"/>
  <c r="J398" i="1"/>
  <c r="R398" i="1" s="1"/>
  <c r="I398" i="1"/>
  <c r="Q398" i="1" s="1"/>
  <c r="H398" i="1"/>
  <c r="P398" i="1" s="1"/>
  <c r="G398" i="1"/>
  <c r="O398" i="1" s="1"/>
  <c r="K397" i="1"/>
  <c r="S397" i="1" s="1"/>
  <c r="J397" i="1"/>
  <c r="R397" i="1" s="1"/>
  <c r="I397" i="1"/>
  <c r="Q397" i="1" s="1"/>
  <c r="H397" i="1"/>
  <c r="P397" i="1" s="1"/>
  <c r="G397" i="1"/>
  <c r="O397" i="1" s="1"/>
  <c r="K396" i="1"/>
  <c r="S396" i="1" s="1"/>
  <c r="J396" i="1"/>
  <c r="R396" i="1" s="1"/>
  <c r="I396" i="1"/>
  <c r="Q396" i="1" s="1"/>
  <c r="H396" i="1"/>
  <c r="P396" i="1" s="1"/>
  <c r="G396" i="1"/>
  <c r="O396" i="1" s="1"/>
  <c r="K392" i="1"/>
  <c r="S392" i="1" s="1"/>
  <c r="J392" i="1"/>
  <c r="R392" i="1" s="1"/>
  <c r="I392" i="1"/>
  <c r="Q392" i="1" s="1"/>
  <c r="H392" i="1"/>
  <c r="P392" i="1" s="1"/>
  <c r="G392" i="1"/>
  <c r="O392" i="1" s="1"/>
  <c r="K391" i="1"/>
  <c r="S391" i="1" s="1"/>
  <c r="J391" i="1"/>
  <c r="R391" i="1" s="1"/>
  <c r="I391" i="1"/>
  <c r="Q391" i="1" s="1"/>
  <c r="H391" i="1"/>
  <c r="P391" i="1" s="1"/>
  <c r="G391" i="1"/>
  <c r="O391" i="1" s="1"/>
  <c r="K387" i="1"/>
  <c r="S387" i="1" s="1"/>
  <c r="J387" i="1"/>
  <c r="R387" i="1" s="1"/>
  <c r="I387" i="1"/>
  <c r="Q387" i="1" s="1"/>
  <c r="H387" i="1"/>
  <c r="P387" i="1" s="1"/>
  <c r="G387" i="1"/>
  <c r="O387" i="1" s="1"/>
  <c r="K386" i="1"/>
  <c r="S386" i="1" s="1"/>
  <c r="J386" i="1"/>
  <c r="R386" i="1" s="1"/>
  <c r="I386" i="1"/>
  <c r="Q386" i="1" s="1"/>
  <c r="H386" i="1"/>
  <c r="P386" i="1" s="1"/>
  <c r="G386" i="1"/>
  <c r="O386" i="1" s="1"/>
  <c r="K381" i="1"/>
  <c r="S381" i="1" s="1"/>
  <c r="J381" i="1"/>
  <c r="R381" i="1" s="1"/>
  <c r="I381" i="1"/>
  <c r="Q381" i="1" s="1"/>
  <c r="H381" i="1"/>
  <c r="P381" i="1" s="1"/>
  <c r="G381" i="1"/>
  <c r="O381" i="1" s="1"/>
  <c r="K380" i="1"/>
  <c r="S380" i="1" s="1"/>
  <c r="J380" i="1"/>
  <c r="R380" i="1" s="1"/>
  <c r="I380" i="1"/>
  <c r="Q380" i="1" s="1"/>
  <c r="H380" i="1"/>
  <c r="P380" i="1" s="1"/>
  <c r="G380" i="1"/>
  <c r="O380" i="1" s="1"/>
  <c r="K378" i="1"/>
  <c r="S378" i="1" s="1"/>
  <c r="J378" i="1"/>
  <c r="R378" i="1" s="1"/>
  <c r="I378" i="1"/>
  <c r="Q378" i="1" s="1"/>
  <c r="H378" i="1"/>
  <c r="P378" i="1" s="1"/>
  <c r="G378" i="1"/>
  <c r="O378" i="1" s="1"/>
  <c r="K377" i="1"/>
  <c r="S377" i="1" s="1"/>
  <c r="J377" i="1"/>
  <c r="R377" i="1" s="1"/>
  <c r="I377" i="1"/>
  <c r="Q377" i="1" s="1"/>
  <c r="H377" i="1"/>
  <c r="P377" i="1" s="1"/>
  <c r="G377" i="1"/>
  <c r="O377" i="1" s="1"/>
  <c r="K376" i="1"/>
  <c r="S376" i="1" s="1"/>
  <c r="J376" i="1"/>
  <c r="R376" i="1" s="1"/>
  <c r="I376" i="1"/>
  <c r="Q376" i="1" s="1"/>
  <c r="H376" i="1"/>
  <c r="P376" i="1" s="1"/>
  <c r="G376" i="1"/>
  <c r="O376" i="1" s="1"/>
  <c r="K375" i="1"/>
  <c r="S375" i="1" s="1"/>
  <c r="J375" i="1"/>
  <c r="R375" i="1" s="1"/>
  <c r="I375" i="1"/>
  <c r="Q375" i="1" s="1"/>
  <c r="H375" i="1"/>
  <c r="P375" i="1" s="1"/>
  <c r="G375" i="1"/>
  <c r="O375" i="1" s="1"/>
  <c r="K374" i="1"/>
  <c r="S374" i="1" s="1"/>
  <c r="J374" i="1"/>
  <c r="R374" i="1" s="1"/>
  <c r="I374" i="1"/>
  <c r="Q374" i="1" s="1"/>
  <c r="H374" i="1"/>
  <c r="P374" i="1" s="1"/>
  <c r="G374" i="1"/>
  <c r="O374" i="1" s="1"/>
  <c r="K373" i="1"/>
  <c r="S373" i="1" s="1"/>
  <c r="J373" i="1"/>
  <c r="R373" i="1" s="1"/>
  <c r="I373" i="1"/>
  <c r="Q373" i="1" s="1"/>
  <c r="H373" i="1"/>
  <c r="P373" i="1" s="1"/>
  <c r="G373" i="1"/>
  <c r="O373" i="1" s="1"/>
  <c r="K368" i="1"/>
  <c r="S368" i="1" s="1"/>
  <c r="J368" i="1"/>
  <c r="R368" i="1" s="1"/>
  <c r="I368" i="1"/>
  <c r="Q368" i="1" s="1"/>
  <c r="H368" i="1"/>
  <c r="P368" i="1" s="1"/>
  <c r="G368" i="1"/>
  <c r="O368" i="1" s="1"/>
  <c r="K366" i="1"/>
  <c r="S366" i="1" s="1"/>
  <c r="J366" i="1"/>
  <c r="R366" i="1" s="1"/>
  <c r="I366" i="1"/>
  <c r="Q366" i="1" s="1"/>
  <c r="H366" i="1"/>
  <c r="P366" i="1" s="1"/>
  <c r="G366" i="1"/>
  <c r="O366" i="1" s="1"/>
  <c r="K365" i="1"/>
  <c r="S365" i="1" s="1"/>
  <c r="J365" i="1"/>
  <c r="R365" i="1" s="1"/>
  <c r="I365" i="1"/>
  <c r="Q365" i="1" s="1"/>
  <c r="H365" i="1"/>
  <c r="P365" i="1" s="1"/>
  <c r="G365" i="1"/>
  <c r="O365" i="1" s="1"/>
  <c r="K362" i="1"/>
  <c r="S362" i="1" s="1"/>
  <c r="J362" i="1"/>
  <c r="R362" i="1" s="1"/>
  <c r="I362" i="1"/>
  <c r="Q362" i="1" s="1"/>
  <c r="H362" i="1"/>
  <c r="P362" i="1" s="1"/>
  <c r="G362" i="1"/>
  <c r="O362" i="1" s="1"/>
  <c r="K361" i="1"/>
  <c r="S361" i="1" s="1"/>
  <c r="J361" i="1"/>
  <c r="R361" i="1" s="1"/>
  <c r="I361" i="1"/>
  <c r="Q361" i="1" s="1"/>
  <c r="H361" i="1"/>
  <c r="P361" i="1" s="1"/>
  <c r="G361" i="1"/>
  <c r="O361" i="1" s="1"/>
  <c r="K360" i="1"/>
  <c r="S360" i="1" s="1"/>
  <c r="J360" i="1"/>
  <c r="R360" i="1" s="1"/>
  <c r="I360" i="1"/>
  <c r="Q360" i="1" s="1"/>
  <c r="H360" i="1"/>
  <c r="P360" i="1" s="1"/>
  <c r="G360" i="1"/>
  <c r="O360" i="1" s="1"/>
  <c r="K359" i="1"/>
  <c r="S359" i="1" s="1"/>
  <c r="J359" i="1"/>
  <c r="R359" i="1" s="1"/>
  <c r="I359" i="1"/>
  <c r="Q359" i="1" s="1"/>
  <c r="H359" i="1"/>
  <c r="P359" i="1" s="1"/>
  <c r="G359" i="1"/>
  <c r="O359" i="1" s="1"/>
  <c r="K358" i="1"/>
  <c r="S358" i="1" s="1"/>
  <c r="J358" i="1"/>
  <c r="R358" i="1" s="1"/>
  <c r="I358" i="1"/>
  <c r="Q358" i="1" s="1"/>
  <c r="H358" i="1"/>
  <c r="P358" i="1" s="1"/>
  <c r="G358" i="1"/>
  <c r="O358" i="1" s="1"/>
  <c r="K356" i="1"/>
  <c r="S356" i="1" s="1"/>
  <c r="J356" i="1"/>
  <c r="R356" i="1" s="1"/>
  <c r="I356" i="1"/>
  <c r="Q356" i="1" s="1"/>
  <c r="H356" i="1"/>
  <c r="P356" i="1" s="1"/>
  <c r="G356" i="1"/>
  <c r="O356" i="1" s="1"/>
  <c r="K354" i="1"/>
  <c r="S354" i="1" s="1"/>
  <c r="J354" i="1"/>
  <c r="R354" i="1" s="1"/>
  <c r="I354" i="1"/>
  <c r="Q354" i="1" s="1"/>
  <c r="H354" i="1"/>
  <c r="P354" i="1" s="1"/>
  <c r="G354" i="1"/>
  <c r="O354" i="1" s="1"/>
  <c r="N100" i="1"/>
  <c r="K100" i="1"/>
  <c r="S100" i="1" s="1"/>
  <c r="J100" i="1"/>
  <c r="R100" i="1" s="1"/>
  <c r="I100" i="1"/>
  <c r="Q100" i="1" s="1"/>
  <c r="H100" i="1"/>
  <c r="P100" i="1" s="1"/>
  <c r="G100" i="1"/>
  <c r="O100" i="1" s="1"/>
  <c r="N99" i="1"/>
  <c r="K99" i="1"/>
  <c r="S99" i="1" s="1"/>
  <c r="J99" i="1"/>
  <c r="R99" i="1" s="1"/>
  <c r="I99" i="1"/>
  <c r="Q99" i="1" s="1"/>
  <c r="H99" i="1"/>
  <c r="P99" i="1" s="1"/>
  <c r="G99" i="1"/>
  <c r="O99" i="1" s="1"/>
  <c r="N74" i="1"/>
  <c r="K74" i="1"/>
  <c r="S74" i="1" s="1"/>
  <c r="J74" i="1"/>
  <c r="R74" i="1" s="1"/>
  <c r="I74" i="1"/>
  <c r="Q74" i="1" s="1"/>
  <c r="H74" i="1"/>
  <c r="P74" i="1" s="1"/>
  <c r="G74" i="1"/>
  <c r="O74" i="1" s="1"/>
  <c r="N76" i="1"/>
  <c r="K76" i="1"/>
  <c r="S76" i="1" s="1"/>
  <c r="J76" i="1"/>
  <c r="R76" i="1" s="1"/>
  <c r="I76" i="1"/>
  <c r="Q76" i="1" s="1"/>
  <c r="H76" i="1"/>
  <c r="P76" i="1" s="1"/>
  <c r="G76" i="1"/>
  <c r="O76" i="1" s="1"/>
  <c r="K532" i="1" l="1"/>
  <c r="S532" i="1" s="1"/>
  <c r="J532" i="1"/>
  <c r="R532" i="1" s="1"/>
  <c r="I532" i="1"/>
  <c r="Q532" i="1" s="1"/>
  <c r="H532" i="1"/>
  <c r="P532" i="1" s="1"/>
  <c r="G532" i="1"/>
  <c r="O532" i="1" s="1"/>
  <c r="K531" i="1"/>
  <c r="S531" i="1" s="1"/>
  <c r="J531" i="1"/>
  <c r="R531" i="1" s="1"/>
  <c r="I531" i="1"/>
  <c r="Q531" i="1" s="1"/>
  <c r="H531" i="1"/>
  <c r="P531" i="1" s="1"/>
  <c r="G531" i="1"/>
  <c r="O531" i="1" s="1"/>
  <c r="K530" i="1"/>
  <c r="S530" i="1" s="1"/>
  <c r="J530" i="1"/>
  <c r="R530" i="1" s="1"/>
  <c r="I530" i="1"/>
  <c r="Q530" i="1" s="1"/>
  <c r="H530" i="1"/>
  <c r="P530" i="1" s="1"/>
  <c r="G530" i="1"/>
  <c r="O530" i="1" s="1"/>
  <c r="K528" i="1"/>
  <c r="S528" i="1" s="1"/>
  <c r="J528" i="1"/>
  <c r="R528" i="1" s="1"/>
  <c r="I528" i="1"/>
  <c r="Q528" i="1" s="1"/>
  <c r="H528" i="1"/>
  <c r="P528" i="1" s="1"/>
  <c r="G528" i="1"/>
  <c r="O528" i="1" s="1"/>
  <c r="K527" i="1"/>
  <c r="S527" i="1" s="1"/>
  <c r="J527" i="1"/>
  <c r="R527" i="1" s="1"/>
  <c r="I527" i="1"/>
  <c r="Q527" i="1" s="1"/>
  <c r="H527" i="1"/>
  <c r="P527" i="1" s="1"/>
  <c r="G527" i="1"/>
  <c r="O527" i="1" s="1"/>
  <c r="N78" i="1" l="1"/>
  <c r="N79" i="1"/>
  <c r="N80" i="1"/>
  <c r="N81" i="1"/>
  <c r="N84" i="1"/>
  <c r="N85" i="1"/>
  <c r="N87" i="1"/>
  <c r="N92" i="1"/>
  <c r="N93" i="1"/>
  <c r="N94" i="1"/>
  <c r="N95" i="1"/>
  <c r="N96" i="1"/>
  <c r="N97" i="1"/>
  <c r="N98" i="1"/>
  <c r="O98" i="1"/>
  <c r="P98" i="1"/>
  <c r="Q98" i="1"/>
  <c r="R98" i="1"/>
  <c r="S98" i="1"/>
  <c r="N105" i="1"/>
  <c r="N106" i="1"/>
  <c r="N108" i="1"/>
  <c r="N109" i="1"/>
  <c r="N113" i="1"/>
  <c r="N114" i="1"/>
  <c r="N115" i="1"/>
  <c r="K108" i="1" l="1"/>
  <c r="S108" i="1" s="1"/>
  <c r="J108" i="1"/>
  <c r="R108" i="1" s="1"/>
  <c r="I108" i="1"/>
  <c r="Q108" i="1" s="1"/>
  <c r="H108" i="1"/>
  <c r="P108" i="1" s="1"/>
  <c r="G108" i="1"/>
  <c r="O108" i="1" s="1"/>
  <c r="K85" i="1"/>
  <c r="S85" i="1" s="1"/>
  <c r="J85" i="1"/>
  <c r="R85" i="1" s="1"/>
  <c r="I85" i="1"/>
  <c r="Q85" i="1" s="1"/>
  <c r="H85" i="1"/>
  <c r="P85" i="1" s="1"/>
  <c r="G85" i="1"/>
  <c r="O85" i="1" s="1"/>
  <c r="K97" i="1"/>
  <c r="S97" i="1" s="1"/>
  <c r="J97" i="1"/>
  <c r="R97" i="1" s="1"/>
  <c r="I97" i="1"/>
  <c r="Q97" i="1" s="1"/>
  <c r="H97" i="1"/>
  <c r="P97" i="1" s="1"/>
  <c r="G97" i="1"/>
  <c r="O97" i="1" s="1"/>
  <c r="K96" i="1"/>
  <c r="S96" i="1" s="1"/>
  <c r="J96" i="1"/>
  <c r="R96" i="1" s="1"/>
  <c r="I96" i="1"/>
  <c r="Q96" i="1" s="1"/>
  <c r="H96" i="1"/>
  <c r="P96" i="1" s="1"/>
  <c r="G96" i="1"/>
  <c r="O96" i="1" s="1"/>
  <c r="K79" i="1"/>
  <c r="S79" i="1" s="1"/>
  <c r="J79" i="1"/>
  <c r="R79" i="1" s="1"/>
  <c r="I79" i="1"/>
  <c r="Q79" i="1" s="1"/>
  <c r="H79" i="1"/>
  <c r="P79" i="1" s="1"/>
  <c r="G79" i="1"/>
  <c r="O79" i="1" s="1"/>
  <c r="R19" i="1" l="1"/>
  <c r="Q19" i="1"/>
  <c r="P19" i="1"/>
  <c r="G19" i="1"/>
  <c r="O19" i="1" s="1"/>
  <c r="S18" i="1"/>
  <c r="R18" i="1"/>
  <c r="Q18" i="1"/>
  <c r="P18" i="1"/>
  <c r="G18" i="1"/>
  <c r="O18" i="1" s="1"/>
  <c r="S17" i="1"/>
  <c r="R17" i="1"/>
  <c r="Q17" i="1"/>
  <c r="P17" i="1"/>
  <c r="G17" i="1"/>
  <c r="O17" i="1" s="1"/>
  <c r="S16" i="1"/>
  <c r="R16" i="1"/>
  <c r="Q16" i="1"/>
  <c r="P16" i="1"/>
  <c r="G16" i="1"/>
  <c r="O16" i="1" s="1"/>
  <c r="S15" i="1"/>
  <c r="R15" i="1"/>
  <c r="Q15" i="1"/>
  <c r="P15" i="1"/>
  <c r="G15" i="1"/>
  <c r="O15" i="1" s="1"/>
  <c r="S14" i="1"/>
  <c r="R14" i="1"/>
  <c r="Q14" i="1"/>
  <c r="P14" i="1"/>
  <c r="G14" i="1"/>
  <c r="O14" i="1" s="1"/>
  <c r="N14" i="1"/>
  <c r="N15" i="1"/>
  <c r="N16" i="1"/>
  <c r="N17" i="1"/>
  <c r="N18" i="1"/>
  <c r="N19" i="1"/>
  <c r="S19" i="1"/>
  <c r="K533" i="1" l="1"/>
  <c r="S533" i="1" s="1"/>
  <c r="J533" i="1"/>
  <c r="R533" i="1" s="1"/>
  <c r="I533" i="1"/>
  <c r="Q533" i="1" s="1"/>
  <c r="H533" i="1"/>
  <c r="P533" i="1" s="1"/>
  <c r="G533" i="1"/>
  <c r="O533" i="1" s="1"/>
  <c r="G518" i="1"/>
  <c r="O518" i="1" s="1"/>
  <c r="H518" i="1"/>
  <c r="P518" i="1" s="1"/>
  <c r="I518" i="1"/>
  <c r="Q518" i="1" s="1"/>
  <c r="J518" i="1"/>
  <c r="R518" i="1" s="1"/>
  <c r="K518" i="1"/>
  <c r="S518" i="1" s="1"/>
  <c r="G519" i="1"/>
  <c r="O519" i="1" s="1"/>
  <c r="H519" i="1"/>
  <c r="P519" i="1" s="1"/>
  <c r="I519" i="1"/>
  <c r="Q519" i="1" s="1"/>
  <c r="J519" i="1"/>
  <c r="R519" i="1" s="1"/>
  <c r="K519" i="1"/>
  <c r="S519" i="1" s="1"/>
  <c r="G520" i="1"/>
  <c r="O520" i="1" s="1"/>
  <c r="H520" i="1"/>
  <c r="P520" i="1" s="1"/>
  <c r="I520" i="1"/>
  <c r="Q520" i="1" s="1"/>
  <c r="J520" i="1"/>
  <c r="R520" i="1" s="1"/>
  <c r="K520" i="1"/>
  <c r="S520" i="1" s="1"/>
  <c r="G521" i="1"/>
  <c r="O521" i="1" s="1"/>
  <c r="H521" i="1"/>
  <c r="P521" i="1" s="1"/>
  <c r="I521" i="1"/>
  <c r="Q521" i="1" s="1"/>
  <c r="J521" i="1"/>
  <c r="R521" i="1" s="1"/>
  <c r="K521" i="1"/>
  <c r="S521" i="1" s="1"/>
  <c r="G522" i="1"/>
  <c r="O522" i="1" s="1"/>
  <c r="H522" i="1"/>
  <c r="P522" i="1" s="1"/>
  <c r="I522" i="1"/>
  <c r="Q522" i="1" s="1"/>
  <c r="J522" i="1"/>
  <c r="R522" i="1" s="1"/>
  <c r="K522" i="1"/>
  <c r="S522" i="1" s="1"/>
  <c r="G523" i="1"/>
  <c r="O523" i="1" s="1"/>
  <c r="H523" i="1"/>
  <c r="P523" i="1" s="1"/>
  <c r="I523" i="1"/>
  <c r="Q523" i="1" s="1"/>
  <c r="J523" i="1"/>
  <c r="R523" i="1" s="1"/>
  <c r="K523" i="1"/>
  <c r="S523" i="1" s="1"/>
  <c r="G524" i="1"/>
  <c r="O524" i="1" s="1"/>
  <c r="H524" i="1"/>
  <c r="P524" i="1" s="1"/>
  <c r="I524" i="1"/>
  <c r="Q524" i="1" s="1"/>
  <c r="J524" i="1"/>
  <c r="R524" i="1" s="1"/>
  <c r="K524" i="1"/>
  <c r="S524" i="1" s="1"/>
  <c r="G525" i="1"/>
  <c r="O525" i="1" s="1"/>
  <c r="H525" i="1"/>
  <c r="P525" i="1" s="1"/>
  <c r="I525" i="1"/>
  <c r="Q525" i="1" s="1"/>
  <c r="J525" i="1"/>
  <c r="R525" i="1" s="1"/>
  <c r="K525" i="1"/>
  <c r="S525" i="1" s="1"/>
  <c r="K517" i="1"/>
  <c r="S517" i="1" s="1"/>
  <c r="J517" i="1"/>
  <c r="R517" i="1" s="1"/>
  <c r="I517" i="1"/>
  <c r="Q517" i="1" s="1"/>
  <c r="H517" i="1"/>
  <c r="P517" i="1" s="1"/>
  <c r="G517" i="1"/>
  <c r="O517" i="1" s="1"/>
  <c r="G507" i="1"/>
  <c r="O507" i="1" s="1"/>
  <c r="H507" i="1"/>
  <c r="P507" i="1" s="1"/>
  <c r="I507" i="1"/>
  <c r="Q507" i="1" s="1"/>
  <c r="J507" i="1"/>
  <c r="R507" i="1" s="1"/>
  <c r="K507" i="1"/>
  <c r="S507" i="1" s="1"/>
  <c r="G508" i="1"/>
  <c r="O508" i="1" s="1"/>
  <c r="H508" i="1"/>
  <c r="P508" i="1" s="1"/>
  <c r="I508" i="1"/>
  <c r="Q508" i="1" s="1"/>
  <c r="J508" i="1"/>
  <c r="R508" i="1" s="1"/>
  <c r="K508" i="1"/>
  <c r="S508" i="1" s="1"/>
  <c r="G509" i="1"/>
  <c r="O509" i="1" s="1"/>
  <c r="H509" i="1"/>
  <c r="P509" i="1" s="1"/>
  <c r="I509" i="1"/>
  <c r="Q509" i="1" s="1"/>
  <c r="J509" i="1"/>
  <c r="R509" i="1" s="1"/>
  <c r="K509" i="1"/>
  <c r="S509" i="1" s="1"/>
  <c r="G510" i="1"/>
  <c r="O510" i="1" s="1"/>
  <c r="H510" i="1"/>
  <c r="P510" i="1" s="1"/>
  <c r="I510" i="1"/>
  <c r="Q510" i="1" s="1"/>
  <c r="J510" i="1"/>
  <c r="R510" i="1" s="1"/>
  <c r="K510" i="1"/>
  <c r="S510" i="1" s="1"/>
  <c r="K506" i="1"/>
  <c r="S506" i="1" s="1"/>
  <c r="J506" i="1"/>
  <c r="R506" i="1" s="1"/>
  <c r="I506" i="1"/>
  <c r="Q506" i="1" s="1"/>
  <c r="H506" i="1"/>
  <c r="P506" i="1" s="1"/>
  <c r="G506" i="1"/>
  <c r="O506" i="1" s="1"/>
  <c r="G71" i="1"/>
  <c r="H71" i="1"/>
  <c r="I71" i="1"/>
  <c r="J71" i="1"/>
  <c r="K71" i="1"/>
  <c r="G78" i="1"/>
  <c r="O78" i="1" s="1"/>
  <c r="H78" i="1"/>
  <c r="P78" i="1" s="1"/>
  <c r="I78" i="1"/>
  <c r="Q78" i="1" s="1"/>
  <c r="J78" i="1"/>
  <c r="R78" i="1" s="1"/>
  <c r="K78" i="1"/>
  <c r="S78" i="1" s="1"/>
  <c r="G80" i="1"/>
  <c r="O80" i="1" s="1"/>
  <c r="H80" i="1"/>
  <c r="P80" i="1" s="1"/>
  <c r="I80" i="1"/>
  <c r="Q80" i="1" s="1"/>
  <c r="J80" i="1"/>
  <c r="R80" i="1" s="1"/>
  <c r="K80" i="1"/>
  <c r="S80" i="1" s="1"/>
  <c r="G81" i="1"/>
  <c r="O81" i="1" s="1"/>
  <c r="H81" i="1"/>
  <c r="P81" i="1" s="1"/>
  <c r="I81" i="1"/>
  <c r="Q81" i="1" s="1"/>
  <c r="J81" i="1"/>
  <c r="R81" i="1" s="1"/>
  <c r="K81" i="1"/>
  <c r="S81" i="1" s="1"/>
  <c r="G84" i="1"/>
  <c r="O84" i="1" s="1"/>
  <c r="H84" i="1"/>
  <c r="P84" i="1" s="1"/>
  <c r="I84" i="1"/>
  <c r="Q84" i="1" s="1"/>
  <c r="J84" i="1"/>
  <c r="R84" i="1" s="1"/>
  <c r="K84" i="1"/>
  <c r="S84" i="1" s="1"/>
  <c r="G87" i="1"/>
  <c r="O87" i="1" s="1"/>
  <c r="H87" i="1"/>
  <c r="P87" i="1" s="1"/>
  <c r="I87" i="1"/>
  <c r="Q87" i="1" s="1"/>
  <c r="J87" i="1"/>
  <c r="R87" i="1" s="1"/>
  <c r="K87" i="1"/>
  <c r="S87" i="1" s="1"/>
  <c r="G92" i="1"/>
  <c r="O92" i="1" s="1"/>
  <c r="H92" i="1"/>
  <c r="P92" i="1" s="1"/>
  <c r="I92" i="1"/>
  <c r="Q92" i="1" s="1"/>
  <c r="J92" i="1"/>
  <c r="R92" i="1" s="1"/>
  <c r="K92" i="1"/>
  <c r="S92" i="1" s="1"/>
  <c r="G93" i="1"/>
  <c r="O93" i="1" s="1"/>
  <c r="H93" i="1"/>
  <c r="P93" i="1" s="1"/>
  <c r="I93" i="1"/>
  <c r="Q93" i="1" s="1"/>
  <c r="J93" i="1"/>
  <c r="R93" i="1" s="1"/>
  <c r="K93" i="1"/>
  <c r="S93" i="1" s="1"/>
  <c r="G94" i="1"/>
  <c r="O94" i="1" s="1"/>
  <c r="H94" i="1"/>
  <c r="P94" i="1" s="1"/>
  <c r="I94" i="1"/>
  <c r="Q94" i="1" s="1"/>
  <c r="J94" i="1"/>
  <c r="R94" i="1" s="1"/>
  <c r="K94" i="1"/>
  <c r="S94" i="1" s="1"/>
  <c r="G95" i="1"/>
  <c r="O95" i="1" s="1"/>
  <c r="H95" i="1"/>
  <c r="P95" i="1" s="1"/>
  <c r="I95" i="1"/>
  <c r="Q95" i="1" s="1"/>
  <c r="J95" i="1"/>
  <c r="R95" i="1" s="1"/>
  <c r="K95" i="1"/>
  <c r="S95" i="1" s="1"/>
  <c r="G105" i="1"/>
  <c r="O105" i="1" s="1"/>
  <c r="H105" i="1"/>
  <c r="P105" i="1" s="1"/>
  <c r="I105" i="1"/>
  <c r="Q105" i="1" s="1"/>
  <c r="J105" i="1"/>
  <c r="R105" i="1" s="1"/>
  <c r="K105" i="1"/>
  <c r="S105" i="1" s="1"/>
  <c r="G106" i="1"/>
  <c r="O106" i="1" s="1"/>
  <c r="H106" i="1"/>
  <c r="P106" i="1" s="1"/>
  <c r="I106" i="1"/>
  <c r="Q106" i="1" s="1"/>
  <c r="J106" i="1"/>
  <c r="R106" i="1" s="1"/>
  <c r="K106" i="1"/>
  <c r="S106" i="1" s="1"/>
  <c r="G109" i="1"/>
  <c r="O109" i="1" s="1"/>
  <c r="H109" i="1"/>
  <c r="P109" i="1" s="1"/>
  <c r="I109" i="1"/>
  <c r="Q109" i="1" s="1"/>
  <c r="J109" i="1"/>
  <c r="R109" i="1" s="1"/>
  <c r="K109" i="1"/>
  <c r="S109" i="1" s="1"/>
  <c r="G113" i="1"/>
  <c r="O113" i="1" s="1"/>
  <c r="H113" i="1"/>
  <c r="P113" i="1" s="1"/>
  <c r="I113" i="1"/>
  <c r="Q113" i="1" s="1"/>
  <c r="J113" i="1"/>
  <c r="R113" i="1" s="1"/>
  <c r="K113" i="1"/>
  <c r="S113" i="1" s="1"/>
  <c r="G114" i="1"/>
  <c r="O114" i="1" s="1"/>
  <c r="H114" i="1"/>
  <c r="P114" i="1" s="1"/>
  <c r="I114" i="1"/>
  <c r="Q114" i="1" s="1"/>
  <c r="J114" i="1"/>
  <c r="R114" i="1" s="1"/>
  <c r="K114" i="1"/>
  <c r="S114" i="1" s="1"/>
  <c r="G115" i="1"/>
  <c r="O115" i="1" s="1"/>
  <c r="H115" i="1"/>
  <c r="P115" i="1" s="1"/>
  <c r="I115" i="1"/>
  <c r="Q115" i="1" s="1"/>
  <c r="J115" i="1"/>
  <c r="R115" i="1" s="1"/>
  <c r="K115" i="1"/>
  <c r="S115" i="1" s="1"/>
  <c r="G13" i="1"/>
  <c r="G12" i="1"/>
  <c r="I9" i="1" l="1"/>
  <c r="K9" i="1"/>
  <c r="J9" i="1"/>
  <c r="H9" i="1"/>
  <c r="G9" i="1"/>
  <c r="K10" i="1"/>
  <c r="G10" i="1"/>
  <c r="I10" i="1"/>
  <c r="H10" i="1"/>
  <c r="J10" i="1"/>
  <c r="N71" i="1"/>
  <c r="O71" i="1"/>
  <c r="P71" i="1"/>
  <c r="Q71" i="1"/>
  <c r="R71" i="1"/>
  <c r="S71" i="1"/>
  <c r="N9" i="1" l="1"/>
  <c r="N10" i="1"/>
  <c r="N12" i="1"/>
  <c r="N13" i="1"/>
  <c r="O9" i="1"/>
  <c r="P9" i="1"/>
  <c r="Q9" i="1"/>
  <c r="R9" i="1"/>
  <c r="S9" i="1"/>
  <c r="O10" i="1"/>
  <c r="P10" i="1"/>
  <c r="Q10" i="1"/>
  <c r="R10" i="1"/>
  <c r="S10" i="1"/>
  <c r="O12" i="1"/>
  <c r="P12" i="1"/>
  <c r="Q12" i="1"/>
  <c r="R12" i="1"/>
  <c r="S12" i="1"/>
  <c r="O13" i="1"/>
  <c r="P13" i="1"/>
  <c r="Q13" i="1"/>
  <c r="R13" i="1"/>
  <c r="S13" i="1"/>
  <c r="N534" i="1" l="1"/>
  <c r="S534" i="1"/>
  <c r="K534" i="1" s="1"/>
  <c r="R534" i="1"/>
  <c r="J534" i="1" s="1"/>
  <c r="O534" i="1"/>
  <c r="G534" i="1" s="1"/>
  <c r="Q534" i="1"/>
  <c r="I534" i="1" s="1"/>
  <c r="P534" i="1"/>
  <c r="H534" i="1" s="1"/>
  <c r="F534" i="1" l="1"/>
  <c r="S535" i="1"/>
  <c r="R535" i="1" s="1"/>
  <c r="Q535" i="1" s="1"/>
  <c r="P535" i="1" s="1"/>
  <c r="O535" i="1" s="1"/>
  <c r="N535" i="1" s="1"/>
  <c r="D500" i="1" l="1"/>
  <c r="D502" i="1"/>
  <c r="D351" i="1"/>
  <c r="D346" i="1"/>
  <c r="D345" i="1"/>
  <c r="D344" i="1"/>
  <c r="D303" i="1"/>
  <c r="D226" i="1"/>
  <c r="D273" i="1"/>
  <c r="D287" i="1"/>
  <c r="D302" i="1"/>
  <c r="D77" i="1"/>
  <c r="D240" i="1"/>
  <c r="D256" i="1"/>
  <c r="D255" i="1"/>
  <c r="D179" i="1"/>
  <c r="D301" i="1"/>
  <c r="D267" i="1"/>
  <c r="D263" i="1"/>
  <c r="D295" i="1"/>
  <c r="D293" i="1"/>
  <c r="D291" i="1"/>
  <c r="D282" i="1"/>
  <c r="D300" i="1"/>
  <c r="D266" i="1"/>
  <c r="D260" i="1"/>
  <c r="D258" i="1"/>
  <c r="D270" i="1"/>
  <c r="D299" i="1"/>
  <c r="D265" i="1"/>
  <c r="D262" i="1"/>
  <c r="D294" i="1"/>
  <c r="D292" i="1"/>
  <c r="D290" i="1"/>
  <c r="D280" i="1"/>
  <c r="D278" i="1"/>
  <c r="D274" i="1"/>
  <c r="D271" i="1"/>
  <c r="D269" i="1"/>
  <c r="D298" i="1"/>
  <c r="D264" i="1"/>
  <c r="D297" i="1"/>
  <c r="D296" i="1"/>
  <c r="D261" i="1"/>
  <c r="D259" i="1"/>
  <c r="D289" i="1"/>
  <c r="D276" i="1"/>
  <c r="D288" i="1"/>
  <c r="D286" i="1"/>
  <c r="D285" i="1"/>
  <c r="D284" i="1"/>
  <c r="D283" i="1"/>
  <c r="D281" i="1"/>
  <c r="D279" i="1"/>
  <c r="D277" i="1"/>
  <c r="D272" i="1"/>
  <c r="D268" i="1"/>
  <c r="D275" i="1"/>
  <c r="D499" i="1"/>
  <c r="D23" i="1"/>
  <c r="D489" i="1"/>
  <c r="D493" i="1"/>
  <c r="D467" i="1"/>
  <c r="D482" i="1"/>
  <c r="D453" i="1"/>
  <c r="D461" i="1"/>
  <c r="D443" i="1"/>
  <c r="D449" i="1"/>
  <c r="D432" i="1"/>
  <c r="D439" i="1"/>
  <c r="D412" i="1"/>
  <c r="D418" i="1"/>
  <c r="D400" i="1"/>
  <c r="D404" i="1"/>
  <c r="D390" i="1"/>
  <c r="D394" i="1"/>
  <c r="D369" i="1"/>
  <c r="D383" i="1"/>
  <c r="D355" i="1"/>
  <c r="D363" i="1"/>
  <c r="D334" i="1"/>
  <c r="D341" i="1"/>
  <c r="D314" i="1"/>
  <c r="D320" i="1"/>
  <c r="D249" i="1"/>
  <c r="D307" i="1"/>
  <c r="D220" i="1"/>
  <c r="D230" i="1"/>
  <c r="D68" i="1"/>
  <c r="D212" i="1"/>
  <c r="D111" i="1"/>
  <c r="D117" i="1"/>
  <c r="D107" i="1"/>
  <c r="D88" i="1"/>
  <c r="D102" i="1"/>
  <c r="D72" i="1"/>
  <c r="D82" i="1"/>
  <c r="D53" i="1"/>
  <c r="D62" i="1"/>
  <c r="D33" i="1"/>
  <c r="D39" i="1"/>
  <c r="D11" i="1"/>
  <c r="D24" i="1"/>
  <c r="D420" i="1"/>
  <c r="D469" i="1"/>
  <c r="D322" i="1"/>
  <c r="D371" i="1"/>
  <c r="D245" i="1"/>
  <c r="D228" i="1"/>
  <c r="D145" i="1"/>
  <c r="D175" i="1"/>
  <c r="D130" i="1"/>
  <c r="D131" i="1"/>
  <c r="D73" i="1"/>
  <c r="D90" i="1"/>
  <c r="D28" i="1"/>
  <c r="D41" i="1"/>
  <c r="D511" i="1"/>
  <c r="D253" i="1"/>
  <c r="D254" i="1"/>
  <c r="D251" i="1"/>
  <c r="D252" i="1"/>
  <c r="D248" i="1"/>
  <c r="D250" i="1"/>
  <c r="D246" i="1"/>
  <c r="D247" i="1"/>
  <c r="D243" i="1"/>
  <c r="D244" i="1"/>
  <c r="D241" i="1"/>
  <c r="D242" i="1"/>
  <c r="D238" i="1"/>
  <c r="D239" i="1"/>
  <c r="D236" i="1"/>
  <c r="D237" i="1"/>
  <c r="D234" i="1"/>
  <c r="D235" i="1"/>
  <c r="D232" i="1"/>
  <c r="D233" i="1"/>
  <c r="D231" i="1"/>
  <c r="D227" i="1"/>
  <c r="D229" i="1"/>
  <c r="D224" i="1"/>
  <c r="D225" i="1"/>
  <c r="D222" i="1"/>
  <c r="D223" i="1"/>
  <c r="D219" i="1"/>
  <c r="D221" i="1"/>
  <c r="D217" i="1"/>
  <c r="D218" i="1"/>
  <c r="D215" i="1"/>
  <c r="D216" i="1"/>
  <c r="D213" i="1"/>
  <c r="D214" i="1"/>
  <c r="D306" i="1"/>
  <c r="D305" i="1"/>
  <c r="D146" i="1"/>
  <c r="D170" i="1"/>
  <c r="D123" i="1"/>
  <c r="D143" i="1"/>
  <c r="D142" i="1"/>
  <c r="D468" i="1"/>
  <c r="D480" i="1"/>
  <c r="D431" i="1"/>
  <c r="D455" i="1"/>
  <c r="D406" i="1"/>
  <c r="D419" i="1"/>
  <c r="D370" i="1"/>
  <c r="D382" i="1"/>
  <c r="D333" i="1"/>
  <c r="D357" i="1"/>
  <c r="D308" i="1"/>
  <c r="D321" i="1"/>
  <c r="D118" i="1"/>
  <c r="D126" i="1"/>
  <c r="D136" i="1"/>
  <c r="D127" i="1"/>
  <c r="D137" i="1"/>
  <c r="D128" i="1"/>
  <c r="D138" i="1"/>
  <c r="D134" i="1"/>
  <c r="D129" i="1"/>
  <c r="D139" i="1"/>
  <c r="D144" i="1"/>
  <c r="D125" i="1"/>
  <c r="D121" i="1"/>
  <c r="D132" i="1"/>
  <c r="D140" i="1"/>
  <c r="D124" i="1"/>
  <c r="D135" i="1"/>
  <c r="D122" i="1"/>
  <c r="D133" i="1"/>
  <c r="D141" i="1"/>
  <c r="D120" i="1"/>
  <c r="D185" i="1"/>
  <c r="D192" i="1"/>
  <c r="D198" i="1"/>
  <c r="D203" i="1"/>
  <c r="D207" i="1"/>
  <c r="D196" i="1"/>
  <c r="D184" i="1"/>
  <c r="D186" i="1"/>
  <c r="D208" i="1"/>
  <c r="D191" i="1"/>
  <c r="D187" i="1"/>
  <c r="D199" i="1"/>
  <c r="D204" i="1"/>
  <c r="D209" i="1"/>
  <c r="D201" i="1"/>
  <c r="D188" i="1"/>
  <c r="D193" i="1"/>
  <c r="D205" i="1"/>
  <c r="D206" i="1"/>
  <c r="D197" i="1"/>
  <c r="D183" i="1"/>
  <c r="D189" i="1"/>
  <c r="D194" i="1"/>
  <c r="D200" i="1"/>
  <c r="D190" i="1"/>
  <c r="D202" i="1"/>
  <c r="D195" i="1"/>
  <c r="D181" i="1"/>
  <c r="D159" i="1"/>
  <c r="D180" i="1"/>
  <c r="D150" i="1"/>
  <c r="D152" i="1"/>
  <c r="D154" i="1"/>
  <c r="D156" i="1"/>
  <c r="D158" i="1"/>
  <c r="D161" i="1"/>
  <c r="D163" i="1"/>
  <c r="D166" i="1"/>
  <c r="D168" i="1"/>
  <c r="D171" i="1"/>
  <c r="D173" i="1"/>
  <c r="D174" i="1"/>
  <c r="D176" i="1"/>
  <c r="D178" i="1"/>
  <c r="D164" i="1"/>
  <c r="D157" i="1"/>
  <c r="D162" i="1"/>
  <c r="D177" i="1"/>
  <c r="D167" i="1"/>
  <c r="D153" i="1"/>
  <c r="D172" i="1"/>
  <c r="D160" i="1"/>
  <c r="D165" i="1"/>
  <c r="D169" i="1"/>
  <c r="D155" i="1"/>
  <c r="D89" i="1"/>
  <c r="D101" i="1"/>
  <c r="D52" i="1"/>
  <c r="D75" i="1"/>
  <c r="D26" i="1"/>
  <c r="D40" i="1"/>
  <c r="D448" i="1"/>
  <c r="D498" i="1"/>
  <c r="D350" i="1"/>
  <c r="D399" i="1"/>
  <c r="D116" i="1"/>
  <c r="D67" i="1"/>
  <c r="D151" i="1"/>
  <c r="D147" i="1"/>
  <c r="D149" i="1"/>
  <c r="D466" i="1"/>
  <c r="D476" i="1"/>
  <c r="D486" i="1"/>
  <c r="D496" i="1"/>
  <c r="D492" i="1"/>
  <c r="D475" i="1"/>
  <c r="D465" i="1"/>
  <c r="D470" i="1"/>
  <c r="D477" i="1"/>
  <c r="D487" i="1"/>
  <c r="D497" i="1"/>
  <c r="D463" i="1"/>
  <c r="D471" i="1"/>
  <c r="D478" i="1"/>
  <c r="D488" i="1"/>
  <c r="D483" i="1"/>
  <c r="D484" i="1"/>
  <c r="D460" i="1"/>
  <c r="D472" i="1"/>
  <c r="D479" i="1"/>
  <c r="D490" i="1"/>
  <c r="D474" i="1"/>
  <c r="D462" i="1"/>
  <c r="D473" i="1"/>
  <c r="D481" i="1"/>
  <c r="D491" i="1"/>
  <c r="D464" i="1"/>
  <c r="D495" i="1"/>
  <c r="D494" i="1"/>
  <c r="D485" i="1"/>
  <c r="D395" i="1"/>
  <c r="D444" i="1"/>
  <c r="D417" i="1"/>
  <c r="D427" i="1"/>
  <c r="D437" i="1"/>
  <c r="D421" i="1"/>
  <c r="D428" i="1"/>
  <c r="D438" i="1"/>
  <c r="D445" i="1"/>
  <c r="D422" i="1"/>
  <c r="D429" i="1"/>
  <c r="D440" i="1"/>
  <c r="D426" i="1"/>
  <c r="D436" i="1"/>
  <c r="D411" i="1"/>
  <c r="D423" i="1"/>
  <c r="D430" i="1"/>
  <c r="D441" i="1"/>
  <c r="D434" i="1"/>
  <c r="D435" i="1"/>
  <c r="D413" i="1"/>
  <c r="D424" i="1"/>
  <c r="D433" i="1"/>
  <c r="D442" i="1"/>
  <c r="D425" i="1"/>
  <c r="D415" i="1"/>
  <c r="D416" i="1"/>
  <c r="D414" i="1"/>
  <c r="D372" i="1"/>
  <c r="D379" i="1"/>
  <c r="D389" i="1"/>
  <c r="D373" i="1"/>
  <c r="D380" i="1"/>
  <c r="D391" i="1"/>
  <c r="D377" i="1"/>
  <c r="D378" i="1"/>
  <c r="D374" i="1"/>
  <c r="D381" i="1"/>
  <c r="D392" i="1"/>
  <c r="D367" i="1"/>
  <c r="D388" i="1"/>
  <c r="D375" i="1"/>
  <c r="D384" i="1"/>
  <c r="D393" i="1"/>
  <c r="D366" i="1"/>
  <c r="D365" i="1"/>
  <c r="D376" i="1"/>
  <c r="D385" i="1"/>
  <c r="D386" i="1"/>
  <c r="D387" i="1"/>
  <c r="D368" i="1"/>
  <c r="D364" i="1"/>
  <c r="D339" i="1"/>
  <c r="D340" i="1"/>
  <c r="D323" i="1"/>
  <c r="D342" i="1"/>
  <c r="D315" i="1"/>
  <c r="D318" i="1"/>
  <c r="D112" i="1"/>
  <c r="D63" i="1"/>
  <c r="D86" i="1"/>
  <c r="D91" i="1"/>
  <c r="D58" i="1"/>
  <c r="D83" i="1"/>
  <c r="D42" i="1"/>
  <c r="D34" i="1"/>
  <c r="D37" i="1"/>
  <c r="D529" i="1"/>
  <c r="D335" i="1"/>
  <c r="D61" i="1"/>
  <c r="D110" i="1"/>
  <c r="D454" i="1"/>
  <c r="D457" i="1"/>
  <c r="D459" i="1"/>
  <c r="D456" i="1"/>
  <c r="D452" i="1"/>
  <c r="D458" i="1"/>
  <c r="D103" i="1"/>
  <c r="D54" i="1"/>
  <c r="D31" i="1"/>
  <c r="D25" i="1"/>
  <c r="D59" i="1"/>
  <c r="D35" i="1"/>
  <c r="D29" i="1"/>
  <c r="D64" i="1"/>
  <c r="D56" i="1"/>
  <c r="D46" i="1"/>
  <c r="D38" i="1"/>
  <c r="D51" i="1"/>
  <c r="D66" i="1"/>
  <c r="D49" i="1"/>
  <c r="D44" i="1"/>
  <c r="D30" i="1"/>
  <c r="D48" i="1"/>
  <c r="D22" i="1"/>
  <c r="D55" i="1"/>
  <c r="D36" i="1"/>
  <c r="D60" i="1"/>
  <c r="D32" i="1"/>
  <c r="D27" i="1"/>
  <c r="D47" i="1"/>
  <c r="D43" i="1"/>
  <c r="D57" i="1"/>
  <c r="D50" i="1"/>
  <c r="D69" i="1"/>
  <c r="D45" i="1"/>
  <c r="D65" i="1"/>
  <c r="D349" i="1"/>
  <c r="D337" i="1"/>
  <c r="D310" i="1"/>
  <c r="D312" i="1"/>
  <c r="D316" i="1"/>
  <c r="D319" i="1"/>
  <c r="D325" i="1"/>
  <c r="D327" i="1"/>
  <c r="D330" i="1"/>
  <c r="D332" i="1"/>
  <c r="D347" i="1"/>
  <c r="D211" i="1"/>
  <c r="D329" i="1"/>
  <c r="D338" i="1"/>
  <c r="D343" i="1"/>
  <c r="D324" i="1"/>
  <c r="D313" i="1"/>
  <c r="D311" i="1"/>
  <c r="D317" i="1"/>
  <c r="D348" i="1"/>
  <c r="D331" i="1"/>
  <c r="D328" i="1"/>
  <c r="D309" i="1"/>
  <c r="D352" i="1"/>
  <c r="D336" i="1"/>
  <c r="D326" i="1"/>
  <c r="D104" i="1"/>
  <c r="D516" i="1"/>
  <c r="D398" i="1"/>
  <c r="D447" i="1"/>
  <c r="D401" i="1"/>
  <c r="D450" i="1"/>
  <c r="D397" i="1"/>
  <c r="D446" i="1"/>
  <c r="D396" i="1"/>
  <c r="D526" i="1"/>
  <c r="D515" i="1"/>
  <c r="D410" i="1"/>
  <c r="D405" i="1"/>
  <c r="D362" i="1"/>
  <c r="D358" i="1"/>
  <c r="D360" i="1"/>
  <c r="D407" i="1"/>
  <c r="D354" i="1"/>
  <c r="D356" i="1"/>
  <c r="D359" i="1"/>
  <c r="D408" i="1"/>
  <c r="D409" i="1"/>
  <c r="D403" i="1"/>
  <c r="D361" i="1"/>
  <c r="D99" i="1"/>
  <c r="D100" i="1"/>
  <c r="D76" i="1"/>
  <c r="D74" i="1"/>
  <c r="D79" i="1"/>
  <c r="D94" i="1"/>
  <c r="D108" i="1"/>
  <c r="D87" i="1"/>
  <c r="D80" i="1"/>
  <c r="D95" i="1"/>
  <c r="D109" i="1"/>
  <c r="D114" i="1"/>
  <c r="D97" i="1"/>
  <c r="D93" i="1"/>
  <c r="D81" i="1"/>
  <c r="D96" i="1"/>
  <c r="D113" i="1"/>
  <c r="D84" i="1"/>
  <c r="D92" i="1"/>
  <c r="D85" i="1"/>
  <c r="D98" i="1"/>
  <c r="D106" i="1"/>
  <c r="D105" i="1"/>
  <c r="D78" i="1"/>
  <c r="D115" i="1"/>
  <c r="D14" i="1"/>
  <c r="D15" i="1"/>
  <c r="D16" i="1"/>
  <c r="D18" i="1"/>
  <c r="D17" i="1"/>
  <c r="D19" i="1"/>
  <c r="D509" i="1"/>
  <c r="D510" i="1"/>
  <c r="D525" i="1"/>
  <c r="D512" i="1"/>
  <c r="D522" i="1"/>
  <c r="D531" i="1"/>
  <c r="D517" i="1"/>
  <c r="D508" i="1"/>
  <c r="D527" i="1"/>
  <c r="D507" i="1"/>
  <c r="D518" i="1"/>
  <c r="D513" i="1"/>
  <c r="D528" i="1"/>
  <c r="D524" i="1"/>
  <c r="D532" i="1"/>
  <c r="D520" i="1"/>
  <c r="D530" i="1"/>
  <c r="D523" i="1"/>
  <c r="D514" i="1"/>
  <c r="D521" i="1"/>
  <c r="D519" i="1"/>
  <c r="D506" i="1"/>
  <c r="D71" i="1"/>
  <c r="D533" i="1"/>
  <c r="D12" i="1"/>
  <c r="D13" i="1"/>
  <c r="D10" i="1"/>
  <c r="D9" i="1"/>
  <c r="D534" i="1" l="1"/>
</calcChain>
</file>

<file path=xl/sharedStrings.xml><?xml version="1.0" encoding="utf-8"?>
<sst xmlns="http://schemas.openxmlformats.org/spreadsheetml/2006/main" count="1056" uniqueCount="252">
  <si>
    <t>Артикул</t>
  </si>
  <si>
    <t>Материалы натуральные неокрашенные</t>
  </si>
  <si>
    <t>Шпагат 4 мм для перьев и плетения, 100 м</t>
  </si>
  <si>
    <t>Шпагат 4 мм для кистей и бахромы, 100 м</t>
  </si>
  <si>
    <t>Каркасы, кольца, инструменты</t>
  </si>
  <si>
    <t>Кольцо металлическое, 15-60 см - 15 см</t>
  </si>
  <si>
    <t>Кольцо металлическое, 15-60 см - 20 см</t>
  </si>
  <si>
    <t>Кольцо металлическое, 15-60 см - 25 см</t>
  </si>
  <si>
    <t>Кольцо металлическое, 15-60 см - 30 см</t>
  </si>
  <si>
    <t>Кольцо металлическое, 15-60 см - 35 см</t>
  </si>
  <si>
    <t>Кольцо металлическое, 15-60 см - 40 см</t>
  </si>
  <si>
    <t>Кольцо металлическое, 15-60 см - 45 см</t>
  </si>
  <si>
    <t>Кольцо металлическое, 15-60 см - 50 см</t>
  </si>
  <si>
    <t>Кольцо металлическое, 15-60 см - 60 см</t>
  </si>
  <si>
    <t>Чесалка для шпагата</t>
  </si>
  <si>
    <t>Розничная цена</t>
  </si>
  <si>
    <t>Название</t>
  </si>
  <si>
    <t>1-2 недели</t>
  </si>
  <si>
    <t>до 3 недель</t>
  </si>
  <si>
    <t>walls-shop.ru</t>
  </si>
  <si>
    <t>Трёхпрядная веревка, 3 мм, 100 м</t>
  </si>
  <si>
    <t>Трёхпрядная веревка, 5 мм, 100 м</t>
  </si>
  <si>
    <t>Примечания</t>
  </si>
  <si>
    <t>* Срок поставки зависит от наличия материала на складе или в производстве на данный момент.</t>
  </si>
  <si>
    <t xml:space="preserve">   Мы работаем над ускорением поставок. Вы можете уточнить у нас сроки поставки в зависимости от объема Вашего заказа.</t>
  </si>
  <si>
    <t>info@walls-shop.ru</t>
  </si>
  <si>
    <t>Заказ может состоять из разных позиций, учитывается общая сумма всего заказа по соответствующей колонке оптовой цены.</t>
  </si>
  <si>
    <t>Ваш заказ, шт.</t>
  </si>
  <si>
    <t>Сумма заказа</t>
  </si>
  <si>
    <t>Прайс-лист от:</t>
  </si>
  <si>
    <t>Расчет суммы заказа при оптовой цене</t>
  </si>
  <si>
    <t>розница</t>
  </si>
  <si>
    <t>Сумма заказа по нужной колонке рассчитывается автоматически.</t>
  </si>
  <si>
    <t>Цены в рублях, доставка не включена.</t>
  </si>
  <si>
    <t>Материалы под заказ, не из наличия.</t>
  </si>
  <si>
    <t>Ваши контактные данные</t>
  </si>
  <si>
    <t>Контактный телефон (предпочтительно с WhatsApp):</t>
  </si>
  <si>
    <t>Ваш адрес для расчёта стоимости доставки (достаточно указать населённый пункт, если не нужна доставка до двери):</t>
  </si>
  <si>
    <t>Комментарии к заказу, если требуются (указывайте ниже в свободной форме):</t>
  </si>
  <si>
    <t>Крышки для корзин, 15-25 см - 15 см</t>
  </si>
  <si>
    <t>Крышки для корзин, 15-25 см - 20 см</t>
  </si>
  <si>
    <t>Крышки для корзин, 15-25 см - 25 см</t>
  </si>
  <si>
    <t>Бирка для корзин и сумок - белый</t>
  </si>
  <si>
    <t>Бирка для корзин и сумок - коричневый</t>
  </si>
  <si>
    <t>Форма оплаты обсуждается после заказа, по вашим пожеланиям.</t>
  </si>
  <si>
    <t>В случае ошибки в оптовом прайсе приносим свои извинения, но цены будут скорректированы. Данный файл не является безусловной публичной офертой.</t>
  </si>
  <si>
    <t>Примерн. вес, кг</t>
  </si>
  <si>
    <t>&lt;- примерный вес (***) всего заказа</t>
  </si>
  <si>
    <t>Срок подготовки заказа к поставке (*)</t>
  </si>
  <si>
    <t>Заказ можно формировать и отправлять в walls-shop.ru в этом файле!</t>
  </si>
  <si>
    <t>бордо 100 м</t>
  </si>
  <si>
    <t>голубой 100 м</t>
  </si>
  <si>
    <t>красный 100 м</t>
  </si>
  <si>
    <t>лён 100 м</t>
  </si>
  <si>
    <t>пудровый 100 м</t>
  </si>
  <si>
    <t>серый пепельный 100 м</t>
  </si>
  <si>
    <t>серый 100 м</t>
  </si>
  <si>
    <t>хаки светлый 100 м</t>
  </si>
  <si>
    <t>хаки тёмный 100 м</t>
  </si>
  <si>
    <t>шоколадный 100 м</t>
  </si>
  <si>
    <t>Бирка для корзин и сумок - черный</t>
  </si>
  <si>
    <t>чёрный 100 м</t>
  </si>
  <si>
    <t>графитовый 100 м</t>
  </si>
  <si>
    <t>джинс 100 м</t>
  </si>
  <si>
    <t>жёлтый 100 м</t>
  </si>
  <si>
    <t>молочный 100 м</t>
  </si>
  <si>
    <t>мятный 100 м</t>
  </si>
  <si>
    <t>сиреневый 100 м</t>
  </si>
  <si>
    <t>1-3 недели</t>
  </si>
  <si>
    <t>Крышки для корзин, 15-25 см - 30 см</t>
  </si>
  <si>
    <t>Крышки для корзин, 15-25 см - 35 см</t>
  </si>
  <si>
    <t>Материалы для оптового заказа могут быть из наличия, и могут изготавливаться под ваш заказ, уточняйте.</t>
  </si>
  <si>
    <t>Шнур вязаный 5 мм без сердечника, для макраме</t>
  </si>
  <si>
    <t>Шнур 3 мм с сердечником, 100 м</t>
  </si>
  <si>
    <t>Шнур 4 мм без сердечника, 100 м</t>
  </si>
  <si>
    <t>Шнур 5 мм без сердечника, 100 м</t>
  </si>
  <si>
    <t>Шнур 5 мм с сердечником, 100 м, жёсткость повышенная “+”</t>
  </si>
  <si>
    <t>горчичный светлый 100 м</t>
  </si>
  <si>
    <t>зелёный 100 м</t>
  </si>
  <si>
    <t>оранжевый 100 м</t>
  </si>
  <si>
    <t>песочный 100 м</t>
  </si>
  <si>
    <r>
      <t xml:space="preserve">Деревянные каркасы - </t>
    </r>
    <r>
      <rPr>
        <sz val="11"/>
        <color rgb="FFFF0000"/>
        <rFont val="Calibri"/>
        <family val="2"/>
        <charset val="204"/>
        <scheme val="minor"/>
      </rPr>
      <t>под запрос, зависит от состава заказа и наличия сырья</t>
    </r>
  </si>
  <si>
    <t>Каркас металлический одинарный - 40 см</t>
  </si>
  <si>
    <t>Каркас металлический одинарный - 50 см</t>
  </si>
  <si>
    <t>Каркас металлический двойной - 40-25 см</t>
  </si>
  <si>
    <t>Каркас металлический двойной - 50-35 см</t>
  </si>
  <si>
    <t>Каркас металлический двойной - 50-40 см</t>
  </si>
  <si>
    <t>белый 100 м</t>
  </si>
  <si>
    <t>бирюзовый 100 м</t>
  </si>
  <si>
    <t>розовый светлый 100 м</t>
  </si>
  <si>
    <t>Готовые наборы (доступ к видео-уроку после регистрации конечного покупателя на walls-shop.ru с промокодом) - под запрос</t>
  </si>
  <si>
    <t>Каркас металлический одинарный - 30 см</t>
  </si>
  <si>
    <t>Кольцо металлическое, 15-60 см - 10 см</t>
  </si>
  <si>
    <t>Кольцо металлическое, 15-60 см - 5 см</t>
  </si>
  <si>
    <t>1-4 недели</t>
  </si>
  <si>
    <t>При заказе на общую розничную сумму:</t>
  </si>
  <si>
    <t>серый светлый 100 м</t>
  </si>
  <si>
    <t>спрашивайте</t>
  </si>
  <si>
    <t>салатовый 100 м</t>
  </si>
  <si>
    <t>терракотовый 100 м</t>
  </si>
  <si>
    <t>синий тёмный 100 м</t>
  </si>
  <si>
    <t>Каркас металлический одинарный - 60 см</t>
  </si>
  <si>
    <t>ВНИМАНИЕ! ЧИТАЙТЕ ПРИМЕЧАНИЕ ПОСЛЕ ТАБЛИЦЫ!</t>
  </si>
  <si>
    <r>
      <t xml:space="preserve">от 15 тыс. </t>
    </r>
    <r>
      <rPr>
        <sz val="11"/>
        <color theme="1"/>
        <rFont val="Calibri"/>
        <family val="2"/>
        <charset val="204"/>
      </rPr>
      <t>₽</t>
    </r>
  </si>
  <si>
    <t>от 32 тыс. ₽</t>
  </si>
  <si>
    <t>от 66 тыс. ₽</t>
  </si>
  <si>
    <t>от 140 тыс. ₽</t>
  </si>
  <si>
    <t>от 250 тыс. ₽</t>
  </si>
  <si>
    <t>32-66 тыс.</t>
  </si>
  <si>
    <t>66-140 тыс.</t>
  </si>
  <si>
    <t>140-250 тыс.</t>
  </si>
  <si>
    <t>от 250 тыс.</t>
  </si>
  <si>
    <t>15-32 тыс.</t>
  </si>
  <si>
    <t>Итого товара выбрано на оптовую сумму:</t>
  </si>
  <si>
    <t>При заказе на 10-49,9 тыс оплата допускается любым способом.</t>
  </si>
  <si>
    <t>джутовый цвет 100 м</t>
  </si>
  <si>
    <t>зелёный лесной 100 м</t>
  </si>
  <si>
    <t>коричневый тёмный 100 м</t>
  </si>
  <si>
    <t>серый тёмный 100 м</t>
  </si>
  <si>
    <t>серый тёплый 100 м</t>
  </si>
  <si>
    <t>хаки 100 м</t>
  </si>
  <si>
    <t>За пределы России юр.лицам не продаём.</t>
  </si>
  <si>
    <t>шалфей 100 м</t>
  </si>
  <si>
    <t>коралловый 100 м</t>
  </si>
  <si>
    <t>розовый яркий 100 м</t>
  </si>
  <si>
    <t>белый 100 м люрекс золото</t>
  </si>
  <si>
    <t>белый 100 м люрекс серебро</t>
  </si>
  <si>
    <t>бирюзовый 100 м люрекс золото</t>
  </si>
  <si>
    <t>бордо 100 м люрекс золото</t>
  </si>
  <si>
    <t>голубой 100 м люрекс серебро</t>
  </si>
  <si>
    <t>горчичный светлый 100 м люрекс золото</t>
  </si>
  <si>
    <t>графитовый 100 м люрекс золото</t>
  </si>
  <si>
    <t>джинс 100 м люрекс золото</t>
  </si>
  <si>
    <t>джинс 100 м люрекс серебро</t>
  </si>
  <si>
    <t>красный 100 м люрекс золото</t>
  </si>
  <si>
    <t>красный 100 м люрекс серебро</t>
  </si>
  <si>
    <t>молочный 100 м люрекс золото</t>
  </si>
  <si>
    <t>молочный 100 м люрекс серебро</t>
  </si>
  <si>
    <t>песочный 100 м люрекс золото</t>
  </si>
  <si>
    <t>серый 100 м люрекс золото</t>
  </si>
  <si>
    <t>серый 100 м люрекс серебро</t>
  </si>
  <si>
    <t>серый пепельный 100 м люрекс серебро</t>
  </si>
  <si>
    <t>синий тёмный 100 м люрекс золото</t>
  </si>
  <si>
    <t>синий тёмный 100 м люрекс серебро</t>
  </si>
  <si>
    <t>чёрный 100 м люрекс золото</t>
  </si>
  <si>
    <t>шоколадный 100 м люрекс золото</t>
  </si>
  <si>
    <t>бирюзовый светлый 100 м</t>
  </si>
  <si>
    <t>какао светлый 100 м</t>
  </si>
  <si>
    <t>бежевый 100 м</t>
  </si>
  <si>
    <t>бирюзовый светлый 100 м люрекс золото</t>
  </si>
  <si>
    <t>хаки 100 м люрекс серебро</t>
  </si>
  <si>
    <t>хаки 100 м люрекс золото</t>
  </si>
  <si>
    <t>шалфей 100 м люрекс золото</t>
  </si>
  <si>
    <t>белый мягкий 100 м</t>
  </si>
  <si>
    <t>бежевый мягкий 100 м</t>
  </si>
  <si>
    <t>бордо мягкий 100 м</t>
  </si>
  <si>
    <t>голубой мягкий 100 м</t>
  </si>
  <si>
    <t>горчичный светлый мягкий 100 м</t>
  </si>
  <si>
    <t>графитовый мягкий 100 м</t>
  </si>
  <si>
    <t>джинс мягкий 100 м</t>
  </si>
  <si>
    <t>джутовый цвет мягкий 100 м</t>
  </si>
  <si>
    <t>жёлтый мягкий 100 м</t>
  </si>
  <si>
    <t>зелёный мягкий 100 м</t>
  </si>
  <si>
    <t>какао светлый мягкий 100 м</t>
  </si>
  <si>
    <t>красный мягкий 100 м</t>
  </si>
  <si>
    <t>лён мягкий 100 м</t>
  </si>
  <si>
    <t>молочный мягкий 100 м</t>
  </si>
  <si>
    <t>мятный мягкий 100 м</t>
  </si>
  <si>
    <t>оранжевый мягкий 100 м</t>
  </si>
  <si>
    <t>песочный мягкий 100 м</t>
  </si>
  <si>
    <t>розовый светлый мягкий 100 м</t>
  </si>
  <si>
    <t>салатовый мягкий 100 м</t>
  </si>
  <si>
    <t>серый мягкий 100 м</t>
  </si>
  <si>
    <t>серый пепельный мягкий 100 м</t>
  </si>
  <si>
    <t>серый тёмный мягкий 100 м</t>
  </si>
  <si>
    <t>синий тёмный мягкий 100 м</t>
  </si>
  <si>
    <t>сиреневый мягкий 100 м</t>
  </si>
  <si>
    <t>хаки мягкий 100 м</t>
  </si>
  <si>
    <t>чёрный мягкий 100 м</t>
  </si>
  <si>
    <t>шалфей мягкий 100 м</t>
  </si>
  <si>
    <t>шоколадный мягкий 100 м</t>
  </si>
  <si>
    <t>корица 100 м</t>
  </si>
  <si>
    <t>в наличии</t>
  </si>
  <si>
    <t>Все аксессуары - под запрос, так как нет стабильности цен на материалы. Цены в прайсе - только для ориентира</t>
  </si>
  <si>
    <r>
      <t xml:space="preserve">** Внимание! </t>
    </r>
    <r>
      <rPr>
        <sz val="11"/>
        <color theme="1"/>
        <rFont val="Calibri"/>
        <family val="2"/>
        <charset val="204"/>
        <scheme val="minor"/>
      </rPr>
      <t>Вес указан примерный, по верхней планке оценки. Реальный вес отличается от партии к партии и может быть как больше, так и меньше!</t>
    </r>
  </si>
  <si>
    <t>Крышки для корзин, 15-25 см - 40 см</t>
  </si>
  <si>
    <t>Друзья! В связи с нестабильностью ситуации обращаем ваше внимание: заказ будет выполнен по той цене, которая будет на момент физического формирования заказа.</t>
  </si>
  <si>
    <t>капучино 100 м</t>
  </si>
  <si>
    <t>зелёный лесной 100 м люрекс золото</t>
  </si>
  <si>
    <t>зелёный лесной 100 м люрекс серебро</t>
  </si>
  <si>
    <t>чёрный 100 м люрекс серебро</t>
  </si>
  <si>
    <t>белый жёсткий 100 м</t>
  </si>
  <si>
    <t>бежевый жёсткий 100 м</t>
  </si>
  <si>
    <t>бордо жёсткий 100 м</t>
  </si>
  <si>
    <t>голубой жёсткий 100 м</t>
  </si>
  <si>
    <t>горчичный светлый жёсткий 100 м</t>
  </si>
  <si>
    <t>графитовый жёсткий 100 м</t>
  </si>
  <si>
    <t>джинс жёсткий 100 м</t>
  </si>
  <si>
    <t>джутовый цвет жёсткий 100 м</t>
  </si>
  <si>
    <t>жёлтый жёсткий 100 м</t>
  </si>
  <si>
    <t>зелёный жёсткий 100 м</t>
  </si>
  <si>
    <t>какао светлый жёсткий 100 м</t>
  </si>
  <si>
    <t>коричневый тёмный жёсткий 100 м</t>
  </si>
  <si>
    <t>красный жёсткий 100 м</t>
  </si>
  <si>
    <t>лён жёсткий 100 м</t>
  </si>
  <si>
    <t>молочный жёсткий 100 м</t>
  </si>
  <si>
    <t>мятный жёсткий 100 м</t>
  </si>
  <si>
    <t>оранжевый жёсткий 100 м</t>
  </si>
  <si>
    <t>песочный жёсткий 100 м</t>
  </si>
  <si>
    <t>пудровый жёсткий 100 м</t>
  </si>
  <si>
    <t>серый жёсткий 100 м</t>
  </si>
  <si>
    <t>серый пепельный жёсткий 100 м</t>
  </si>
  <si>
    <t>серый тёмный жёсткий 100 м</t>
  </si>
  <si>
    <t>серый тёплый жёсткий 100 м</t>
  </si>
  <si>
    <t>синий тёмный жёсткий 100 м</t>
  </si>
  <si>
    <t>сиреневый жёсткий 100 м</t>
  </si>
  <si>
    <t>хаки жёсткий 100 м</t>
  </si>
  <si>
    <t>хаки тёмный жёсткий 100 м</t>
  </si>
  <si>
    <t>чёрный жёсткий 100 м</t>
  </si>
  <si>
    <t>шалфей жёсткий 100 м</t>
  </si>
  <si>
    <t>шоколадный жёсткий 100 м</t>
  </si>
  <si>
    <t>хаки светлый жёсткий 100 м</t>
  </si>
  <si>
    <t>Шнур 4 мм с сердечником, 100 м, мягкий</t>
  </si>
  <si>
    <t>Шнур 5 мм с сердечником, 100 м, мягкий</t>
  </si>
  <si>
    <t>бежево-жёлтый 100 м</t>
  </si>
  <si>
    <t>графитовый тёмный 100 м</t>
  </si>
  <si>
    <t>изумрудный 100 м</t>
  </si>
  <si>
    <t>рубиновый 100 м</t>
  </si>
  <si>
    <t>синий 100 м</t>
  </si>
  <si>
    <t>фиолетовый тёмный 100 м</t>
  </si>
  <si>
    <t>меланж 100 м, уточняйте цвета в комментариии к заказу</t>
  </si>
  <si>
    <t>шоколадно-красный 100 м</t>
  </si>
  <si>
    <t xml:space="preserve">Шнур плетёный 3 мм с цветным сердечником, для макраме </t>
  </si>
  <si>
    <t>шоколадно-красный жёсткий 100 м</t>
  </si>
  <si>
    <t>бирюзовый тёмный 100 м</t>
  </si>
  <si>
    <t>Предоплату чаще всего не берём, оплата осуществляется непосредственно перед отправкой сформированного заказа.</t>
  </si>
  <si>
    <t>При заказе от 50 тыс оплата банковскими картами на сайте +2,5%.</t>
  </si>
  <si>
    <t>При заказе от 50 тыс оплата рекомендуется оплата по счету на р/с (от физических и юридических лиц).</t>
  </si>
  <si>
    <t>Шнур плетёный 5 мм с сердечником, для шитья</t>
  </si>
  <si>
    <t>Шнур вязаный 5 мм с сердечником, для шитья</t>
  </si>
  <si>
    <t>Шнур вязаный 5 мм с сердечником С ЛЮРЕКСОМ, для шитья</t>
  </si>
  <si>
    <t>Шнур вязаный ЖЁСТКИЙ 8 мм с сердечником, для шитья</t>
  </si>
  <si>
    <t>Шнур вязаный МЯГКИЙ 8 мм с сердечником, для шитья</t>
  </si>
  <si>
    <t xml:space="preserve">Трёхпрядная верёвка (шнур кручёный) 5 мм, для макраме </t>
  </si>
  <si>
    <t>Трёхпрядная верёвка (шнур кручёный) 3 мм, для макраме</t>
  </si>
  <si>
    <t>Шпагат 4 мм цветной</t>
  </si>
  <si>
    <t>Намотки по 50 м возможны по запросу, стоимость составит 54% от соответствующем цены 100 м</t>
  </si>
  <si>
    <t>Ниже - материалы цветные, сами цвета можно посмотреть на сайте</t>
  </si>
  <si>
    <t xml:space="preserve">Шнур плетёный 3 мм без сердечника, для макраме </t>
  </si>
  <si>
    <t>Шпагат 10 мм цветной</t>
  </si>
  <si>
    <t>Цвет пишите в комментарии, 100 м, от 10 шт одного цвета (т.е. от 1 км)</t>
  </si>
  <si>
    <t>Шпагат 10 мм, 100 м (цветной - ниже)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</si>
</sst>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wrapText="1"/>
    </xf>
    <xf numFmtId="0" fontId="2" fillId="0" borderId="0" xfId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2" applyNumberFormat="1" applyFont="1" applyAlignment="1">
      <alignment horizontal="center" wrapText="1"/>
    </xf>
    <xf numFmtId="165" fontId="1" fillId="0" borderId="0" xfId="2" applyNumberFormat="1" applyFont="1" applyBorder="1" applyAlignment="1">
      <alignment horizontal="center" wrapText="1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9" xfId="0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5" xfId="0" applyBorder="1"/>
    <xf numFmtId="0" fontId="1" fillId="0" borderId="0" xfId="0" applyFont="1"/>
    <xf numFmtId="0" fontId="0" fillId="0" borderId="22" xfId="0" applyBorder="1"/>
    <xf numFmtId="0" fontId="0" fillId="0" borderId="25" xfId="0" applyBorder="1" applyAlignment="1">
      <alignment wrapText="1"/>
    </xf>
    <xf numFmtId="0" fontId="0" fillId="0" borderId="23" xfId="0" applyBorder="1"/>
    <xf numFmtId="166" fontId="0" fillId="4" borderId="1" xfId="2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left"/>
    </xf>
    <xf numFmtId="0" fontId="0" fillId="3" borderId="19" xfId="0" applyFill="1" applyBorder="1" applyAlignment="1">
      <alignment horizontal="center"/>
    </xf>
    <xf numFmtId="165" fontId="0" fillId="0" borderId="19" xfId="2" applyNumberFormat="1" applyFont="1" applyBorder="1" applyAlignment="1">
      <alignment horizontal="center"/>
    </xf>
    <xf numFmtId="164" fontId="0" fillId="0" borderId="19" xfId="2" applyFont="1" applyBorder="1" applyAlignment="1">
      <alignment horizontal="center"/>
    </xf>
    <xf numFmtId="0" fontId="0" fillId="0" borderId="24" xfId="0" applyBorder="1"/>
    <xf numFmtId="0" fontId="0" fillId="0" borderId="7" xfId="0" applyBorder="1"/>
    <xf numFmtId="0" fontId="0" fillId="0" borderId="12" xfId="0" applyBorder="1"/>
    <xf numFmtId="165" fontId="0" fillId="0" borderId="16" xfId="2" applyNumberFormat="1" applyFont="1" applyBorder="1" applyAlignment="1">
      <alignment horizontal="center"/>
    </xf>
    <xf numFmtId="164" fontId="0" fillId="0" borderId="16" xfId="2" applyFont="1" applyBorder="1" applyAlignment="1">
      <alignment horizontal="center"/>
    </xf>
    <xf numFmtId="164" fontId="0" fillId="0" borderId="19" xfId="2" applyFont="1" applyBorder="1" applyAlignment="1"/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4" fillId="0" borderId="0" xfId="0" applyFont="1"/>
    <xf numFmtId="165" fontId="5" fillId="0" borderId="0" xfId="2" applyNumberFormat="1" applyFont="1" applyBorder="1" applyAlignment="1">
      <alignment horizontal="center"/>
    </xf>
    <xf numFmtId="165" fontId="0" fillId="0" borderId="22" xfId="2" applyNumberFormat="1" applyFont="1" applyBorder="1" applyAlignment="1">
      <alignment horizontal="center"/>
    </xf>
    <xf numFmtId="164" fontId="0" fillId="0" borderId="22" xfId="2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7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5" borderId="5" xfId="0" applyFill="1" applyBorder="1"/>
    <xf numFmtId="0" fontId="0" fillId="5" borderId="17" xfId="0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1" fillId="0" borderId="29" xfId="0" applyFont="1" applyBorder="1"/>
    <xf numFmtId="0" fontId="0" fillId="0" borderId="22" xfId="0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0" xfId="2" applyNumberFormat="1" applyFont="1" applyBorder="1" applyAlignment="1">
      <alignment horizontal="center" vertical="center" wrapText="1"/>
    </xf>
    <xf numFmtId="165" fontId="0" fillId="0" borderId="2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12"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1797050</xdr:colOff>
      <xdr:row>3</xdr:row>
      <xdr:rowOff>124460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0800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walls-shop.ru" TargetMode="External"/><Relationship Id="rId1" Type="http://schemas.openxmlformats.org/officeDocument/2006/relationships/hyperlink" Target="https://walls-shop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V561"/>
  <sheetViews>
    <sheetView showGridLines="0" tabSelected="1" zoomScaleNormal="100" workbookViewId="0">
      <pane ySplit="7" topLeftCell="A8" activePane="bottomLeft" state="frozen"/>
      <selection pane="bottomLeft" activeCell="A6" sqref="A6:A7"/>
    </sheetView>
  </sheetViews>
  <sheetFormatPr defaultRowHeight="14.5" outlineLevelRow="1" x14ac:dyDescent="0.35"/>
  <cols>
    <col min="1" max="1" width="11.26953125" customWidth="1"/>
    <col min="2" max="2" width="38.36328125" style="10" customWidth="1"/>
    <col min="3" max="3" width="6.81640625" style="13" customWidth="1"/>
    <col min="4" max="4" width="10.1796875" style="14" customWidth="1"/>
    <col min="5" max="5" width="9.453125" style="14" customWidth="1"/>
    <col min="6" max="6" width="10" style="1" customWidth="1"/>
    <col min="7" max="7" width="9.1796875" style="1" customWidth="1"/>
    <col min="8" max="8" width="8" style="1" customWidth="1"/>
    <col min="9" max="9" width="7.54296875" style="1" customWidth="1"/>
    <col min="10" max="10" width="8.1796875" style="1" customWidth="1"/>
    <col min="11" max="11" width="7.36328125" style="1" customWidth="1"/>
    <col min="12" max="12" width="15.26953125" style="1" customWidth="1"/>
    <col min="13" max="13" width="9.26953125" style="55" customWidth="1"/>
    <col min="14" max="19" width="8.7265625" style="53" hidden="1" customWidth="1"/>
    <col min="20" max="20" width="8.7265625" style="44" customWidth="1"/>
    <col min="21" max="22" width="8.7265625" style="44"/>
  </cols>
  <sheetData>
    <row r="1" spans="1:19" x14ac:dyDescent="0.35">
      <c r="B1" s="9"/>
      <c r="C1" s="12"/>
      <c r="D1" s="3" t="s">
        <v>19</v>
      </c>
      <c r="E1" s="1"/>
      <c r="F1" s="6" t="s">
        <v>25</v>
      </c>
      <c r="I1" s="4" t="s">
        <v>33</v>
      </c>
    </row>
    <row r="2" spans="1:19" x14ac:dyDescent="0.35">
      <c r="F2" s="11" t="s">
        <v>29</v>
      </c>
      <c r="G2" s="64">
        <v>45696</v>
      </c>
      <c r="H2" s="64"/>
      <c r="I2" s="4" t="s">
        <v>34</v>
      </c>
      <c r="J2" s="4"/>
    </row>
    <row r="3" spans="1:19" x14ac:dyDescent="0.35">
      <c r="F3" s="4" t="s">
        <v>32</v>
      </c>
      <c r="L3" s="2"/>
      <c r="M3" s="56"/>
    </row>
    <row r="4" spans="1:19" x14ac:dyDescent="0.35">
      <c r="F4" s="23" t="s">
        <v>49</v>
      </c>
    </row>
    <row r="5" spans="1:19" ht="15" thickBot="1" x14ac:dyDescent="0.4">
      <c r="A5" s="83" t="s">
        <v>102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9" ht="14.5" customHeight="1" x14ac:dyDescent="0.35">
      <c r="A6" s="77" t="s">
        <v>0</v>
      </c>
      <c r="B6" s="79" t="s">
        <v>16</v>
      </c>
      <c r="C6" s="81" t="s">
        <v>27</v>
      </c>
      <c r="D6" s="68" t="s">
        <v>28</v>
      </c>
      <c r="E6" s="68" t="s">
        <v>46</v>
      </c>
      <c r="F6" s="75" t="s">
        <v>15</v>
      </c>
      <c r="G6" s="73" t="s">
        <v>95</v>
      </c>
      <c r="H6" s="74"/>
      <c r="I6" s="74"/>
      <c r="J6" s="74"/>
      <c r="K6" s="74"/>
      <c r="L6" s="71" t="s">
        <v>48</v>
      </c>
      <c r="M6" s="57"/>
      <c r="O6" s="70" t="s">
        <v>30</v>
      </c>
      <c r="P6" s="70"/>
      <c r="Q6" s="70"/>
      <c r="R6" s="70"/>
      <c r="S6" s="70"/>
    </row>
    <row r="7" spans="1:19" ht="29.5" thickBot="1" x14ac:dyDescent="0.4">
      <c r="A7" s="78"/>
      <c r="B7" s="80"/>
      <c r="C7" s="82"/>
      <c r="D7" s="69"/>
      <c r="E7" s="69"/>
      <c r="F7" s="76"/>
      <c r="G7" s="40" t="s">
        <v>103</v>
      </c>
      <c r="H7" s="41" t="s">
        <v>104</v>
      </c>
      <c r="I7" s="41" t="s">
        <v>105</v>
      </c>
      <c r="J7" s="41" t="s">
        <v>106</v>
      </c>
      <c r="K7" s="41" t="s">
        <v>107</v>
      </c>
      <c r="L7" s="72"/>
      <c r="M7" s="57"/>
      <c r="N7" s="54" t="s">
        <v>31</v>
      </c>
      <c r="O7" s="54" t="s">
        <v>112</v>
      </c>
      <c r="P7" s="54" t="s">
        <v>108</v>
      </c>
      <c r="Q7" s="54" t="s">
        <v>109</v>
      </c>
      <c r="R7" s="54" t="s">
        <v>110</v>
      </c>
      <c r="S7" s="54" t="s">
        <v>111</v>
      </c>
    </row>
    <row r="8" spans="1:19" x14ac:dyDescent="0.35">
      <c r="A8" s="42" t="s">
        <v>1</v>
      </c>
      <c r="C8" s="26"/>
      <c r="D8" s="26"/>
      <c r="E8" s="26"/>
      <c r="F8" s="26"/>
      <c r="G8" s="26"/>
      <c r="H8" s="26"/>
      <c r="I8" s="26"/>
      <c r="J8" s="26"/>
      <c r="K8" s="26"/>
      <c r="L8" s="28"/>
      <c r="M8" s="58"/>
    </row>
    <row r="9" spans="1:19" ht="15" customHeight="1" outlineLevel="1" x14ac:dyDescent="0.35">
      <c r="A9" s="24">
        <v>1104100001</v>
      </c>
      <c r="B9" s="5" t="s">
        <v>2</v>
      </c>
      <c r="C9" s="22"/>
      <c r="D9" s="32">
        <f t="shared" ref="D9:D19" si="0">N9*N$535+O9*O$535+P9*P$535+Q9*Q$535+R9*R$535+S9*S$535</f>
        <v>0</v>
      </c>
      <c r="E9" s="39">
        <v>0.36</v>
      </c>
      <c r="F9" s="16">
        <v>550</v>
      </c>
      <c r="G9" s="17">
        <f>ROUNDUP(F9*0.95,0)</f>
        <v>523</v>
      </c>
      <c r="H9" s="18">
        <f>ROUNDUP(F9*0.9,0)</f>
        <v>495</v>
      </c>
      <c r="I9" s="18">
        <f>ROUNDUP(F9*0.85,0)</f>
        <v>468</v>
      </c>
      <c r="J9" s="18">
        <f>ROUNDUP(F9*0.8,0)</f>
        <v>440</v>
      </c>
      <c r="K9" s="18">
        <f>ROUNDUP(F9*0.75,0)</f>
        <v>413</v>
      </c>
      <c r="L9" s="7" t="s">
        <v>17</v>
      </c>
      <c r="N9" s="53">
        <f t="shared" ref="N9:N13" si="1">$C9*F9</f>
        <v>0</v>
      </c>
      <c r="O9" s="53">
        <f t="shared" ref="O9:O13" si="2">$C9*G9</f>
        <v>0</v>
      </c>
      <c r="P9" s="53">
        <f t="shared" ref="P9:S13" si="3">$C9*H9</f>
        <v>0</v>
      </c>
      <c r="Q9" s="53">
        <f t="shared" si="3"/>
        <v>0</v>
      </c>
      <c r="R9" s="53">
        <f t="shared" si="3"/>
        <v>0</v>
      </c>
      <c r="S9" s="53">
        <f t="shared" si="3"/>
        <v>0</v>
      </c>
    </row>
    <row r="10" spans="1:19" ht="15" customHeight="1" outlineLevel="1" x14ac:dyDescent="0.35">
      <c r="A10" s="24">
        <v>1104101001</v>
      </c>
      <c r="B10" s="5" t="s">
        <v>3</v>
      </c>
      <c r="C10" s="22"/>
      <c r="D10" s="32">
        <f t="shared" si="0"/>
        <v>0</v>
      </c>
      <c r="E10" s="39">
        <v>0.36</v>
      </c>
      <c r="F10" s="16">
        <v>550</v>
      </c>
      <c r="G10" s="17">
        <f t="shared" ref="G10:G13" si="4">ROUNDUP(F10*0.95,0)</f>
        <v>523</v>
      </c>
      <c r="H10" s="18">
        <f t="shared" ref="H10" si="5">ROUNDUP(F10*0.9,0)</f>
        <v>495</v>
      </c>
      <c r="I10" s="18">
        <f t="shared" ref="I10" si="6">ROUNDUP(F10*0.85,0)</f>
        <v>468</v>
      </c>
      <c r="J10" s="18">
        <f t="shared" ref="J10" si="7">ROUNDUP(F10*0.8,0)</f>
        <v>440</v>
      </c>
      <c r="K10" s="18">
        <f t="shared" ref="K10" si="8">ROUNDUP(F10*0.75,0)</f>
        <v>413</v>
      </c>
      <c r="L10" s="7" t="s">
        <v>17</v>
      </c>
      <c r="N10" s="53">
        <f t="shared" si="1"/>
        <v>0</v>
      </c>
      <c r="O10" s="53">
        <f t="shared" si="2"/>
        <v>0</v>
      </c>
      <c r="P10" s="53">
        <f t="shared" si="3"/>
        <v>0</v>
      </c>
      <c r="Q10" s="53">
        <f t="shared" si="3"/>
        <v>0</v>
      </c>
      <c r="R10" s="53">
        <f t="shared" si="3"/>
        <v>0</v>
      </c>
      <c r="S10" s="53">
        <f t="shared" si="3"/>
        <v>0</v>
      </c>
    </row>
    <row r="11" spans="1:19" ht="15" customHeight="1" outlineLevel="1" x14ac:dyDescent="0.35">
      <c r="A11" s="24">
        <v>1110100001</v>
      </c>
      <c r="B11" s="5" t="s">
        <v>251</v>
      </c>
      <c r="C11" s="22"/>
      <c r="D11" s="32">
        <f t="shared" si="0"/>
        <v>0</v>
      </c>
      <c r="E11" s="39">
        <v>2.4</v>
      </c>
      <c r="F11" s="16">
        <v>2910</v>
      </c>
      <c r="G11" s="17">
        <f>ROUNDUP(F11*0.95,0)</f>
        <v>2765</v>
      </c>
      <c r="H11" s="18">
        <f>ROUNDUP(F11*0.9,0)</f>
        <v>2619</v>
      </c>
      <c r="I11" s="18">
        <f>ROUNDUP(F11*0.85,0)</f>
        <v>2474</v>
      </c>
      <c r="J11" s="18">
        <f>ROUNDUP(F11*0.8,0)</f>
        <v>2328</v>
      </c>
      <c r="K11" s="18">
        <f>ROUNDUP(F11*0.75,0)</f>
        <v>2183</v>
      </c>
      <c r="L11" s="7" t="s">
        <v>17</v>
      </c>
      <c r="N11" s="53">
        <f t="shared" ref="N11" si="9">$C11*F11</f>
        <v>0</v>
      </c>
      <c r="O11" s="53">
        <f t="shared" ref="O11" si="10">$C11*G11</f>
        <v>0</v>
      </c>
      <c r="P11" s="53">
        <f t="shared" ref="P11" si="11">$C11*H11</f>
        <v>0</v>
      </c>
      <c r="Q11" s="53">
        <f t="shared" ref="Q11" si="12">$C11*I11</f>
        <v>0</v>
      </c>
      <c r="R11" s="53">
        <f t="shared" ref="R11" si="13">$C11*J11</f>
        <v>0</v>
      </c>
      <c r="S11" s="53">
        <f t="shared" ref="S11" si="14">$C11*K11</f>
        <v>0</v>
      </c>
    </row>
    <row r="12" spans="1:19" ht="15" customHeight="1" outlineLevel="1" x14ac:dyDescent="0.35">
      <c r="A12" s="24">
        <v>1203100001</v>
      </c>
      <c r="B12" s="5" t="s">
        <v>20</v>
      </c>
      <c r="C12" s="22"/>
      <c r="D12" s="32">
        <f t="shared" si="0"/>
        <v>0</v>
      </c>
      <c r="E12" s="39">
        <v>0.46</v>
      </c>
      <c r="F12" s="16">
        <v>760</v>
      </c>
      <c r="G12" s="17">
        <f t="shared" si="4"/>
        <v>722</v>
      </c>
      <c r="H12" s="18">
        <f t="shared" ref="H12:H19" si="15">ROUNDUP(F12*0.9,0)</f>
        <v>684</v>
      </c>
      <c r="I12" s="18">
        <f t="shared" ref="I12:I19" si="16">ROUNDUP(F12*0.85,0)</f>
        <v>646</v>
      </c>
      <c r="J12" s="18">
        <f t="shared" ref="J12:J19" si="17">ROUNDUP(F12*0.8,0)</f>
        <v>608</v>
      </c>
      <c r="K12" s="18">
        <f t="shared" ref="K12:K19" si="18">ROUNDUP(F12*0.75,0)</f>
        <v>570</v>
      </c>
      <c r="L12" s="7" t="s">
        <v>68</v>
      </c>
      <c r="N12" s="53">
        <f t="shared" si="1"/>
        <v>0</v>
      </c>
      <c r="O12" s="53">
        <f t="shared" si="2"/>
        <v>0</v>
      </c>
      <c r="P12" s="53">
        <f t="shared" si="3"/>
        <v>0</v>
      </c>
      <c r="Q12" s="53">
        <f t="shared" si="3"/>
        <v>0</v>
      </c>
      <c r="R12" s="53">
        <f t="shared" si="3"/>
        <v>0</v>
      </c>
      <c r="S12" s="53">
        <f t="shared" si="3"/>
        <v>0</v>
      </c>
    </row>
    <row r="13" spans="1:19" outlineLevel="1" x14ac:dyDescent="0.35">
      <c r="A13" s="24">
        <v>1205100001</v>
      </c>
      <c r="B13" s="5" t="s">
        <v>21</v>
      </c>
      <c r="C13" s="22"/>
      <c r="D13" s="32">
        <f t="shared" si="0"/>
        <v>0</v>
      </c>
      <c r="E13" s="39">
        <v>0.75</v>
      </c>
      <c r="F13" s="16">
        <v>1140</v>
      </c>
      <c r="G13" s="17">
        <f t="shared" si="4"/>
        <v>1083</v>
      </c>
      <c r="H13" s="18">
        <f t="shared" si="15"/>
        <v>1026</v>
      </c>
      <c r="I13" s="18">
        <f t="shared" si="16"/>
        <v>969</v>
      </c>
      <c r="J13" s="18">
        <f t="shared" si="17"/>
        <v>912</v>
      </c>
      <c r="K13" s="18">
        <f t="shared" si="18"/>
        <v>855</v>
      </c>
      <c r="L13" s="7" t="s">
        <v>68</v>
      </c>
      <c r="N13" s="53">
        <f t="shared" si="1"/>
        <v>0</v>
      </c>
      <c r="O13" s="53">
        <f t="shared" si="2"/>
        <v>0</v>
      </c>
      <c r="P13" s="53">
        <f t="shared" si="3"/>
        <v>0</v>
      </c>
      <c r="Q13" s="53">
        <f t="shared" si="3"/>
        <v>0</v>
      </c>
      <c r="R13" s="53">
        <f t="shared" si="3"/>
        <v>0</v>
      </c>
      <c r="S13" s="53">
        <f t="shared" si="3"/>
        <v>0</v>
      </c>
    </row>
    <row r="14" spans="1:19" outlineLevel="1" x14ac:dyDescent="0.35">
      <c r="A14" s="24">
        <v>1003101001</v>
      </c>
      <c r="B14" s="5" t="s">
        <v>73</v>
      </c>
      <c r="C14" s="22"/>
      <c r="D14" s="32">
        <f t="shared" si="0"/>
        <v>0</v>
      </c>
      <c r="E14" s="39">
        <v>0.36</v>
      </c>
      <c r="F14" s="16">
        <v>595</v>
      </c>
      <c r="G14" s="17">
        <f t="shared" ref="G14:G19" si="19">ROUNDUP(F14*0.95,0)</f>
        <v>566</v>
      </c>
      <c r="H14" s="18">
        <f t="shared" si="15"/>
        <v>536</v>
      </c>
      <c r="I14" s="18">
        <f t="shared" si="16"/>
        <v>506</v>
      </c>
      <c r="J14" s="18">
        <f t="shared" si="17"/>
        <v>476</v>
      </c>
      <c r="K14" s="18">
        <f t="shared" si="18"/>
        <v>447</v>
      </c>
      <c r="L14" s="7" t="s">
        <v>94</v>
      </c>
      <c r="N14" s="53">
        <f t="shared" ref="N14:N19" si="20">$C14*F14</f>
        <v>0</v>
      </c>
      <c r="O14" s="53">
        <f t="shared" ref="O14:O19" si="21">$C14*G14</f>
        <v>0</v>
      </c>
      <c r="P14" s="53">
        <f t="shared" ref="P14:P19" si="22">$C14*H14</f>
        <v>0</v>
      </c>
      <c r="Q14" s="53">
        <f t="shared" ref="Q14:Q19" si="23">$C14*I14</f>
        <v>0</v>
      </c>
      <c r="R14" s="53">
        <f t="shared" ref="R14:R19" si="24">$C14*J14</f>
        <v>0</v>
      </c>
      <c r="S14" s="53">
        <f t="shared" ref="S14:S19" si="25">$C14*K14</f>
        <v>0</v>
      </c>
    </row>
    <row r="15" spans="1:19" outlineLevel="1" x14ac:dyDescent="0.35">
      <c r="A15" s="24">
        <v>1004100001</v>
      </c>
      <c r="B15" s="5" t="s">
        <v>74</v>
      </c>
      <c r="C15" s="22"/>
      <c r="D15" s="32">
        <f t="shared" si="0"/>
        <v>0</v>
      </c>
      <c r="E15" s="39">
        <v>0.44</v>
      </c>
      <c r="F15" s="16">
        <v>750</v>
      </c>
      <c r="G15" s="17">
        <f t="shared" si="19"/>
        <v>713</v>
      </c>
      <c r="H15" s="18">
        <f t="shared" si="15"/>
        <v>675</v>
      </c>
      <c r="I15" s="18">
        <f t="shared" si="16"/>
        <v>638</v>
      </c>
      <c r="J15" s="18">
        <f t="shared" si="17"/>
        <v>600</v>
      </c>
      <c r="K15" s="18">
        <f t="shared" si="18"/>
        <v>563</v>
      </c>
      <c r="L15" s="7" t="s">
        <v>94</v>
      </c>
      <c r="N15" s="53">
        <f t="shared" si="20"/>
        <v>0</v>
      </c>
      <c r="O15" s="53">
        <f t="shared" si="21"/>
        <v>0</v>
      </c>
      <c r="P15" s="53">
        <f t="shared" si="22"/>
        <v>0</v>
      </c>
      <c r="Q15" s="53">
        <f t="shared" si="23"/>
        <v>0</v>
      </c>
      <c r="R15" s="53">
        <f t="shared" si="24"/>
        <v>0</v>
      </c>
      <c r="S15" s="53">
        <f t="shared" si="25"/>
        <v>0</v>
      </c>
    </row>
    <row r="16" spans="1:19" outlineLevel="1" x14ac:dyDescent="0.35">
      <c r="A16" s="24">
        <v>1004101001</v>
      </c>
      <c r="B16" s="5" t="s">
        <v>222</v>
      </c>
      <c r="C16" s="22"/>
      <c r="D16" s="32">
        <f t="shared" si="0"/>
        <v>0</v>
      </c>
      <c r="E16" s="39">
        <v>0.57999999999999996</v>
      </c>
      <c r="F16" s="16">
        <v>795</v>
      </c>
      <c r="G16" s="17">
        <f t="shared" si="19"/>
        <v>756</v>
      </c>
      <c r="H16" s="18">
        <f t="shared" si="15"/>
        <v>716</v>
      </c>
      <c r="I16" s="18">
        <f t="shared" si="16"/>
        <v>676</v>
      </c>
      <c r="J16" s="18">
        <f t="shared" si="17"/>
        <v>636</v>
      </c>
      <c r="K16" s="18">
        <f t="shared" si="18"/>
        <v>597</v>
      </c>
      <c r="L16" s="7" t="s">
        <v>94</v>
      </c>
      <c r="N16" s="53">
        <f t="shared" si="20"/>
        <v>0</v>
      </c>
      <c r="O16" s="53">
        <f t="shared" si="21"/>
        <v>0</v>
      </c>
      <c r="P16" s="53">
        <f t="shared" si="22"/>
        <v>0</v>
      </c>
      <c r="Q16" s="53">
        <f t="shared" si="23"/>
        <v>0</v>
      </c>
      <c r="R16" s="53">
        <f t="shared" si="24"/>
        <v>0</v>
      </c>
      <c r="S16" s="53">
        <f t="shared" si="25"/>
        <v>0</v>
      </c>
    </row>
    <row r="17" spans="1:19" outlineLevel="1" x14ac:dyDescent="0.35">
      <c r="A17" s="24">
        <v>1005100001</v>
      </c>
      <c r="B17" s="5" t="s">
        <v>75</v>
      </c>
      <c r="C17" s="22"/>
      <c r="D17" s="32">
        <f t="shared" si="0"/>
        <v>0</v>
      </c>
      <c r="E17" s="39">
        <v>0.68</v>
      </c>
      <c r="F17" s="16">
        <v>850</v>
      </c>
      <c r="G17" s="17">
        <f t="shared" si="19"/>
        <v>808</v>
      </c>
      <c r="H17" s="18">
        <f t="shared" si="15"/>
        <v>765</v>
      </c>
      <c r="I17" s="18">
        <f t="shared" si="16"/>
        <v>723</v>
      </c>
      <c r="J17" s="18">
        <f t="shared" si="17"/>
        <v>680</v>
      </c>
      <c r="K17" s="18">
        <f t="shared" si="18"/>
        <v>638</v>
      </c>
      <c r="L17" s="7" t="s">
        <v>94</v>
      </c>
      <c r="N17" s="53">
        <f t="shared" si="20"/>
        <v>0</v>
      </c>
      <c r="O17" s="53">
        <f t="shared" si="21"/>
        <v>0</v>
      </c>
      <c r="P17" s="53">
        <f t="shared" si="22"/>
        <v>0</v>
      </c>
      <c r="Q17" s="53">
        <f t="shared" si="23"/>
        <v>0</v>
      </c>
      <c r="R17" s="53">
        <f t="shared" si="24"/>
        <v>0</v>
      </c>
      <c r="S17" s="53">
        <f t="shared" si="25"/>
        <v>0</v>
      </c>
    </row>
    <row r="18" spans="1:19" outlineLevel="1" x14ac:dyDescent="0.35">
      <c r="A18" s="24">
        <v>1005101001</v>
      </c>
      <c r="B18" s="5" t="s">
        <v>223</v>
      </c>
      <c r="C18" s="22"/>
      <c r="D18" s="32">
        <f t="shared" si="0"/>
        <v>0</v>
      </c>
      <c r="E18" s="39">
        <v>0.85</v>
      </c>
      <c r="F18" s="16">
        <v>995</v>
      </c>
      <c r="G18" s="17">
        <f t="shared" si="19"/>
        <v>946</v>
      </c>
      <c r="H18" s="18">
        <f t="shared" si="15"/>
        <v>896</v>
      </c>
      <c r="I18" s="18">
        <f t="shared" si="16"/>
        <v>846</v>
      </c>
      <c r="J18" s="18">
        <f t="shared" si="17"/>
        <v>796</v>
      </c>
      <c r="K18" s="18">
        <f t="shared" si="18"/>
        <v>747</v>
      </c>
      <c r="L18" s="7" t="s">
        <v>94</v>
      </c>
      <c r="N18" s="53">
        <f t="shared" si="20"/>
        <v>0</v>
      </c>
      <c r="O18" s="53">
        <f t="shared" si="21"/>
        <v>0</v>
      </c>
      <c r="P18" s="53">
        <f t="shared" si="22"/>
        <v>0</v>
      </c>
      <c r="Q18" s="53">
        <f t="shared" si="23"/>
        <v>0</v>
      </c>
      <c r="R18" s="53">
        <f t="shared" si="24"/>
        <v>0</v>
      </c>
      <c r="S18" s="53">
        <f t="shared" si="25"/>
        <v>0</v>
      </c>
    </row>
    <row r="19" spans="1:19" ht="29" outlineLevel="1" x14ac:dyDescent="0.35">
      <c r="A19" s="24">
        <v>1005103001</v>
      </c>
      <c r="B19" s="5" t="s">
        <v>76</v>
      </c>
      <c r="C19" s="22"/>
      <c r="D19" s="32">
        <f t="shared" si="0"/>
        <v>0</v>
      </c>
      <c r="E19" s="39">
        <v>1</v>
      </c>
      <c r="F19" s="16">
        <v>1190</v>
      </c>
      <c r="G19" s="17">
        <f t="shared" si="19"/>
        <v>1131</v>
      </c>
      <c r="H19" s="18">
        <f t="shared" si="15"/>
        <v>1071</v>
      </c>
      <c r="I19" s="18">
        <f t="shared" si="16"/>
        <v>1012</v>
      </c>
      <c r="J19" s="18">
        <f t="shared" si="17"/>
        <v>952</v>
      </c>
      <c r="K19" s="18">
        <f t="shared" si="18"/>
        <v>893</v>
      </c>
      <c r="L19" s="7" t="s">
        <v>94</v>
      </c>
      <c r="N19" s="53">
        <f t="shared" si="20"/>
        <v>0</v>
      </c>
      <c r="O19" s="53">
        <f t="shared" si="21"/>
        <v>0</v>
      </c>
      <c r="P19" s="53">
        <f t="shared" si="22"/>
        <v>0</v>
      </c>
      <c r="Q19" s="53">
        <f t="shared" si="23"/>
        <v>0</v>
      </c>
      <c r="R19" s="53">
        <f t="shared" si="24"/>
        <v>0</v>
      </c>
      <c r="S19" s="53">
        <f t="shared" si="25"/>
        <v>0</v>
      </c>
    </row>
    <row r="20" spans="1:19" x14ac:dyDescent="0.35">
      <c r="A20" s="26" t="s">
        <v>247</v>
      </c>
      <c r="B20" s="63"/>
      <c r="C20" s="26"/>
      <c r="D20" s="26"/>
      <c r="E20" s="26"/>
      <c r="F20" s="26"/>
      <c r="G20" s="26"/>
      <c r="H20" s="26"/>
      <c r="I20" s="26"/>
      <c r="J20" s="26"/>
      <c r="K20" s="26"/>
      <c r="L20" s="28"/>
      <c r="M20" s="58"/>
    </row>
    <row r="21" spans="1:19" x14ac:dyDescent="0.35">
      <c r="A21" s="42" t="s">
        <v>238</v>
      </c>
      <c r="B21" s="63"/>
      <c r="C21" s="26"/>
      <c r="D21" s="26"/>
      <c r="E21" s="26"/>
      <c r="F21" s="26"/>
      <c r="G21" s="26"/>
      <c r="H21" s="26"/>
      <c r="I21" s="26"/>
      <c r="J21" s="26"/>
      <c r="K21" s="26"/>
      <c r="L21" s="28"/>
      <c r="M21" s="58"/>
    </row>
    <row r="22" spans="1:19" ht="29" outlineLevel="1" x14ac:dyDescent="0.35">
      <c r="A22" s="24">
        <v>1005102999</v>
      </c>
      <c r="B22" s="5" t="s">
        <v>230</v>
      </c>
      <c r="C22" s="31"/>
      <c r="D22" s="32">
        <f t="shared" ref="D22:D69" si="26">N22*N$535+O22*O$535+P22*P$535+Q22*Q$535+R22*R$535+S22*S$535</f>
        <v>0</v>
      </c>
      <c r="E22" s="33">
        <v>1.1000000000000001</v>
      </c>
      <c r="F22" s="16">
        <v>1420</v>
      </c>
      <c r="G22" s="17">
        <f t="shared" ref="G22:G28" si="27">ROUNDUP(F22*0.95,0)</f>
        <v>1349</v>
      </c>
      <c r="H22" s="18">
        <f t="shared" ref="H22:H28" si="28">ROUNDUP(F22*0.9,0)</f>
        <v>1278</v>
      </c>
      <c r="I22" s="18">
        <f t="shared" ref="I22:I28" si="29">ROUNDUP(F22*0.85,0)</f>
        <v>1207</v>
      </c>
      <c r="J22" s="18">
        <f t="shared" ref="J22:J28" si="30">ROUNDUP(F22*0.8,0)</f>
        <v>1136</v>
      </c>
      <c r="K22" s="18">
        <f t="shared" ref="K22:K28" si="31">ROUNDUP(F22*0.75,0)</f>
        <v>1065</v>
      </c>
      <c r="L22" s="7" t="s">
        <v>68</v>
      </c>
      <c r="M22" s="58"/>
      <c r="N22" s="53">
        <f t="shared" ref="N22:N69" si="32">$C22*F22</f>
        <v>0</v>
      </c>
      <c r="O22" s="53">
        <f t="shared" ref="O22:O69" si="33">$C22*G22</f>
        <v>0</v>
      </c>
      <c r="P22" s="53">
        <f t="shared" ref="P22:P69" si="34">$C22*H22</f>
        <v>0</v>
      </c>
      <c r="Q22" s="53">
        <f t="shared" ref="Q22:Q69" si="35">$C22*I22</f>
        <v>0</v>
      </c>
      <c r="R22" s="53">
        <f t="shared" ref="R22:R69" si="36">$C22*J22</f>
        <v>0</v>
      </c>
      <c r="S22" s="53">
        <f t="shared" ref="S22:S69" si="37">$C22*K22</f>
        <v>0</v>
      </c>
    </row>
    <row r="23" spans="1:19" outlineLevel="1" x14ac:dyDescent="0.35">
      <c r="A23" s="24">
        <v>1005102099</v>
      </c>
      <c r="B23" s="5" t="s">
        <v>224</v>
      </c>
      <c r="C23" s="31"/>
      <c r="D23" s="32">
        <f t="shared" si="26"/>
        <v>0</v>
      </c>
      <c r="E23" s="33">
        <v>1.1000000000000001</v>
      </c>
      <c r="F23" s="16">
        <v>1420</v>
      </c>
      <c r="G23" s="17">
        <f>ROUNDUP(F23*0.95,0)</f>
        <v>1349</v>
      </c>
      <c r="H23" s="18">
        <f>ROUNDUP(F23*0.9,0)</f>
        <v>1278</v>
      </c>
      <c r="I23" s="18">
        <f>ROUNDUP(F23*0.85,0)</f>
        <v>1207</v>
      </c>
      <c r="J23" s="18">
        <f>ROUNDUP(F23*0.8,0)</f>
        <v>1136</v>
      </c>
      <c r="K23" s="18">
        <f>ROUNDUP(F23*0.75,0)</f>
        <v>1065</v>
      </c>
      <c r="L23" s="7" t="s">
        <v>68</v>
      </c>
      <c r="M23" s="58"/>
      <c r="N23" s="53">
        <f t="shared" ref="N23:N24" si="38">$C23*F23</f>
        <v>0</v>
      </c>
      <c r="O23" s="53">
        <f t="shared" ref="O23:O24" si="39">$C23*G23</f>
        <v>0</v>
      </c>
      <c r="P23" s="53">
        <f t="shared" ref="P23:P24" si="40">$C23*H23</f>
        <v>0</v>
      </c>
      <c r="Q23" s="53">
        <f t="shared" ref="Q23:Q24" si="41">$C23*I23</f>
        <v>0</v>
      </c>
      <c r="R23" s="53">
        <f t="shared" ref="R23:R24" si="42">$C23*J23</f>
        <v>0</v>
      </c>
      <c r="S23" s="53">
        <f t="shared" ref="S23:S24" si="43">$C23*K23</f>
        <v>0</v>
      </c>
    </row>
    <row r="24" spans="1:19" outlineLevel="1" x14ac:dyDescent="0.35">
      <c r="A24" s="24">
        <v>1005102063</v>
      </c>
      <c r="B24" s="5" t="s">
        <v>148</v>
      </c>
      <c r="C24" s="31"/>
      <c r="D24" s="32">
        <f t="shared" si="26"/>
        <v>0</v>
      </c>
      <c r="E24" s="33">
        <v>1.1000000000000001</v>
      </c>
      <c r="F24" s="16">
        <v>1420</v>
      </c>
      <c r="G24" s="17">
        <f t="shared" si="27"/>
        <v>1349</v>
      </c>
      <c r="H24" s="18">
        <f t="shared" si="28"/>
        <v>1278</v>
      </c>
      <c r="I24" s="18">
        <f t="shared" si="29"/>
        <v>1207</v>
      </c>
      <c r="J24" s="18">
        <f t="shared" si="30"/>
        <v>1136</v>
      </c>
      <c r="K24" s="18">
        <f t="shared" si="31"/>
        <v>1065</v>
      </c>
      <c r="L24" s="7" t="s">
        <v>68</v>
      </c>
      <c r="M24" s="58"/>
      <c r="N24" s="53">
        <f t="shared" si="38"/>
        <v>0</v>
      </c>
      <c r="O24" s="53">
        <f t="shared" si="39"/>
        <v>0</v>
      </c>
      <c r="P24" s="53">
        <f t="shared" si="40"/>
        <v>0</v>
      </c>
      <c r="Q24" s="53">
        <f t="shared" si="41"/>
        <v>0</v>
      </c>
      <c r="R24" s="53">
        <f t="shared" si="42"/>
        <v>0</v>
      </c>
      <c r="S24" s="53">
        <f t="shared" si="43"/>
        <v>0</v>
      </c>
    </row>
    <row r="25" spans="1:19" outlineLevel="1" x14ac:dyDescent="0.35">
      <c r="A25" s="24">
        <v>1005102002</v>
      </c>
      <c r="B25" s="5" t="s">
        <v>87</v>
      </c>
      <c r="C25" s="31"/>
      <c r="D25" s="32">
        <f t="shared" si="26"/>
        <v>0</v>
      </c>
      <c r="E25" s="33">
        <v>1.1000000000000001</v>
      </c>
      <c r="F25" s="16">
        <v>1420</v>
      </c>
      <c r="G25" s="17">
        <f t="shared" si="27"/>
        <v>1349</v>
      </c>
      <c r="H25" s="18">
        <f t="shared" si="28"/>
        <v>1278</v>
      </c>
      <c r="I25" s="18">
        <f t="shared" si="29"/>
        <v>1207</v>
      </c>
      <c r="J25" s="18">
        <f t="shared" si="30"/>
        <v>1136</v>
      </c>
      <c r="K25" s="18">
        <f t="shared" si="31"/>
        <v>1065</v>
      </c>
      <c r="L25" s="7" t="s">
        <v>68</v>
      </c>
      <c r="M25" s="58"/>
      <c r="N25" s="53">
        <f t="shared" si="32"/>
        <v>0</v>
      </c>
      <c r="O25" s="53">
        <f t="shared" si="33"/>
        <v>0</v>
      </c>
      <c r="P25" s="53">
        <f t="shared" si="34"/>
        <v>0</v>
      </c>
      <c r="Q25" s="53">
        <f t="shared" si="35"/>
        <v>0</v>
      </c>
      <c r="R25" s="53">
        <f t="shared" si="36"/>
        <v>0</v>
      </c>
      <c r="S25" s="53">
        <f t="shared" si="37"/>
        <v>0</v>
      </c>
    </row>
    <row r="26" spans="1:19" outlineLevel="1" x14ac:dyDescent="0.35">
      <c r="A26" s="24">
        <v>1005102067</v>
      </c>
      <c r="B26" s="5" t="s">
        <v>88</v>
      </c>
      <c r="C26" s="31"/>
      <c r="D26" s="32">
        <f t="shared" si="26"/>
        <v>0</v>
      </c>
      <c r="E26" s="33">
        <v>1.1000000000000001</v>
      </c>
      <c r="F26" s="16">
        <v>1420</v>
      </c>
      <c r="G26" s="17">
        <f t="shared" si="27"/>
        <v>1349</v>
      </c>
      <c r="H26" s="18">
        <f t="shared" si="28"/>
        <v>1278</v>
      </c>
      <c r="I26" s="18">
        <f t="shared" si="29"/>
        <v>1207</v>
      </c>
      <c r="J26" s="18">
        <f t="shared" si="30"/>
        <v>1136</v>
      </c>
      <c r="K26" s="18">
        <f t="shared" si="31"/>
        <v>1065</v>
      </c>
      <c r="L26" s="7" t="s">
        <v>68</v>
      </c>
      <c r="M26" s="58"/>
      <c r="N26" s="53">
        <f t="shared" ref="N26:N28" si="44">$C26*F26</f>
        <v>0</v>
      </c>
      <c r="O26" s="53">
        <f t="shared" ref="O26:O28" si="45">$C26*G26</f>
        <v>0</v>
      </c>
      <c r="P26" s="53">
        <f t="shared" ref="P26:P28" si="46">$C26*H26</f>
        <v>0</v>
      </c>
      <c r="Q26" s="53">
        <f t="shared" ref="Q26:Q28" si="47">$C26*I26</f>
        <v>0</v>
      </c>
      <c r="R26" s="53">
        <f t="shared" ref="R26:R28" si="48">$C26*J26</f>
        <v>0</v>
      </c>
      <c r="S26" s="53">
        <f t="shared" ref="S26:S28" si="49">$C26*K26</f>
        <v>0</v>
      </c>
    </row>
    <row r="27" spans="1:19" outlineLevel="1" x14ac:dyDescent="0.35">
      <c r="A27" s="24">
        <v>1005102091</v>
      </c>
      <c r="B27" s="5" t="s">
        <v>146</v>
      </c>
      <c r="C27" s="31"/>
      <c r="D27" s="32">
        <f t="shared" si="26"/>
        <v>0</v>
      </c>
      <c r="E27" s="33">
        <v>1.1000000000000001</v>
      </c>
      <c r="F27" s="16">
        <v>1420</v>
      </c>
      <c r="G27" s="17">
        <f t="shared" si="27"/>
        <v>1349</v>
      </c>
      <c r="H27" s="18">
        <f t="shared" si="28"/>
        <v>1278</v>
      </c>
      <c r="I27" s="18">
        <f t="shared" si="29"/>
        <v>1207</v>
      </c>
      <c r="J27" s="18">
        <f t="shared" si="30"/>
        <v>1136</v>
      </c>
      <c r="K27" s="18">
        <f t="shared" si="31"/>
        <v>1065</v>
      </c>
      <c r="L27" s="7" t="s">
        <v>68</v>
      </c>
      <c r="M27" s="58"/>
      <c r="N27" s="53">
        <f t="shared" si="44"/>
        <v>0</v>
      </c>
      <c r="O27" s="53">
        <f t="shared" si="45"/>
        <v>0</v>
      </c>
      <c r="P27" s="53">
        <f t="shared" si="46"/>
        <v>0</v>
      </c>
      <c r="Q27" s="53">
        <f t="shared" si="47"/>
        <v>0</v>
      </c>
      <c r="R27" s="53">
        <f t="shared" si="48"/>
        <v>0</v>
      </c>
      <c r="S27" s="53">
        <f t="shared" si="49"/>
        <v>0</v>
      </c>
    </row>
    <row r="28" spans="1:19" outlineLevel="1" x14ac:dyDescent="0.35">
      <c r="A28" s="24">
        <v>1005102027</v>
      </c>
      <c r="B28" s="5" t="s">
        <v>234</v>
      </c>
      <c r="C28" s="31"/>
      <c r="D28" s="32">
        <f t="shared" si="26"/>
        <v>0</v>
      </c>
      <c r="E28" s="33">
        <v>1.1000000000000001</v>
      </c>
      <c r="F28" s="16">
        <v>1420</v>
      </c>
      <c r="G28" s="17">
        <f t="shared" si="27"/>
        <v>1349</v>
      </c>
      <c r="H28" s="18">
        <f t="shared" si="28"/>
        <v>1278</v>
      </c>
      <c r="I28" s="18">
        <f t="shared" si="29"/>
        <v>1207</v>
      </c>
      <c r="J28" s="18">
        <f t="shared" si="30"/>
        <v>1136</v>
      </c>
      <c r="K28" s="18">
        <f t="shared" si="31"/>
        <v>1065</v>
      </c>
      <c r="L28" s="7" t="s">
        <v>68</v>
      </c>
      <c r="M28" s="58"/>
      <c r="N28" s="53">
        <f t="shared" si="44"/>
        <v>0</v>
      </c>
      <c r="O28" s="53">
        <f t="shared" si="45"/>
        <v>0</v>
      </c>
      <c r="P28" s="53">
        <f t="shared" si="46"/>
        <v>0</v>
      </c>
      <c r="Q28" s="53">
        <f t="shared" si="47"/>
        <v>0</v>
      </c>
      <c r="R28" s="53">
        <f t="shared" si="48"/>
        <v>0</v>
      </c>
      <c r="S28" s="53">
        <f t="shared" si="49"/>
        <v>0</v>
      </c>
    </row>
    <row r="29" spans="1:19" outlineLevel="1" x14ac:dyDescent="0.35">
      <c r="A29" s="24">
        <v>1005102003</v>
      </c>
      <c r="B29" s="5" t="s">
        <v>50</v>
      </c>
      <c r="C29" s="31"/>
      <c r="D29" s="32">
        <f t="shared" si="26"/>
        <v>0</v>
      </c>
      <c r="E29" s="33">
        <v>1.1000000000000001</v>
      </c>
      <c r="F29" s="16">
        <v>1420</v>
      </c>
      <c r="G29" s="17">
        <f t="shared" ref="G29:G48" si="50">ROUNDUP(F29*0.95,0)</f>
        <v>1349</v>
      </c>
      <c r="H29" s="18">
        <f t="shared" ref="H29:H48" si="51">ROUNDUP(F29*0.9,0)</f>
        <v>1278</v>
      </c>
      <c r="I29" s="18">
        <f t="shared" ref="I29:I48" si="52">ROUNDUP(F29*0.85,0)</f>
        <v>1207</v>
      </c>
      <c r="J29" s="18">
        <f t="shared" ref="J29:J48" si="53">ROUNDUP(F29*0.8,0)</f>
        <v>1136</v>
      </c>
      <c r="K29" s="18">
        <f t="shared" ref="K29:K48" si="54">ROUNDUP(F29*0.75,0)</f>
        <v>1065</v>
      </c>
      <c r="L29" s="7" t="s">
        <v>68</v>
      </c>
      <c r="M29" s="58"/>
      <c r="N29" s="53">
        <f t="shared" si="32"/>
        <v>0</v>
      </c>
      <c r="O29" s="53">
        <f t="shared" si="33"/>
        <v>0</v>
      </c>
      <c r="P29" s="53">
        <f t="shared" si="34"/>
        <v>0</v>
      </c>
      <c r="Q29" s="53">
        <f t="shared" si="35"/>
        <v>0</v>
      </c>
      <c r="R29" s="53">
        <f t="shared" si="36"/>
        <v>0</v>
      </c>
      <c r="S29" s="53">
        <f t="shared" si="37"/>
        <v>0</v>
      </c>
    </row>
    <row r="30" spans="1:19" outlineLevel="1" x14ac:dyDescent="0.35">
      <c r="A30" s="24">
        <v>1005102004</v>
      </c>
      <c r="B30" s="5" t="s">
        <v>51</v>
      </c>
      <c r="C30" s="31"/>
      <c r="D30" s="32">
        <f t="shared" si="26"/>
        <v>0</v>
      </c>
      <c r="E30" s="33">
        <v>1.1000000000000001</v>
      </c>
      <c r="F30" s="16">
        <v>1420</v>
      </c>
      <c r="G30" s="17">
        <f t="shared" si="50"/>
        <v>1349</v>
      </c>
      <c r="H30" s="18">
        <f t="shared" si="51"/>
        <v>1278</v>
      </c>
      <c r="I30" s="18">
        <f t="shared" si="52"/>
        <v>1207</v>
      </c>
      <c r="J30" s="18">
        <f t="shared" si="53"/>
        <v>1136</v>
      </c>
      <c r="K30" s="18">
        <f t="shared" si="54"/>
        <v>1065</v>
      </c>
      <c r="L30" s="7" t="s">
        <v>68</v>
      </c>
      <c r="M30" s="58"/>
      <c r="N30" s="53">
        <f t="shared" si="32"/>
        <v>0</v>
      </c>
      <c r="O30" s="53">
        <f t="shared" si="33"/>
        <v>0</v>
      </c>
      <c r="P30" s="53">
        <f t="shared" si="34"/>
        <v>0</v>
      </c>
      <c r="Q30" s="53">
        <f t="shared" si="35"/>
        <v>0</v>
      </c>
      <c r="R30" s="53">
        <f t="shared" si="36"/>
        <v>0</v>
      </c>
      <c r="S30" s="53">
        <f t="shared" si="37"/>
        <v>0</v>
      </c>
    </row>
    <row r="31" spans="1:19" outlineLevel="1" x14ac:dyDescent="0.35">
      <c r="A31" s="24">
        <v>1005102031</v>
      </c>
      <c r="B31" s="5" t="s">
        <v>77</v>
      </c>
      <c r="C31" s="31"/>
      <c r="D31" s="32">
        <f t="shared" si="26"/>
        <v>0</v>
      </c>
      <c r="E31" s="33">
        <v>1.1000000000000001</v>
      </c>
      <c r="F31" s="16">
        <v>1420</v>
      </c>
      <c r="G31" s="17">
        <f t="shared" si="50"/>
        <v>1349</v>
      </c>
      <c r="H31" s="18">
        <f t="shared" si="51"/>
        <v>1278</v>
      </c>
      <c r="I31" s="18">
        <f t="shared" si="52"/>
        <v>1207</v>
      </c>
      <c r="J31" s="18">
        <f t="shared" si="53"/>
        <v>1136</v>
      </c>
      <c r="K31" s="18">
        <f t="shared" si="54"/>
        <v>1065</v>
      </c>
      <c r="L31" s="7" t="s">
        <v>68</v>
      </c>
      <c r="M31" s="58"/>
      <c r="N31" s="53">
        <f t="shared" si="32"/>
        <v>0</v>
      </c>
      <c r="O31" s="53">
        <f t="shared" si="33"/>
        <v>0</v>
      </c>
      <c r="P31" s="53">
        <f t="shared" si="34"/>
        <v>0</v>
      </c>
      <c r="Q31" s="53">
        <f t="shared" si="35"/>
        <v>0</v>
      </c>
      <c r="R31" s="53">
        <f t="shared" si="36"/>
        <v>0</v>
      </c>
      <c r="S31" s="53">
        <f t="shared" si="37"/>
        <v>0</v>
      </c>
    </row>
    <row r="32" spans="1:19" outlineLevel="1" x14ac:dyDescent="0.35">
      <c r="A32" s="24">
        <v>1005102071</v>
      </c>
      <c r="B32" s="5" t="s">
        <v>62</v>
      </c>
      <c r="C32" s="31"/>
      <c r="D32" s="32">
        <f t="shared" si="26"/>
        <v>0</v>
      </c>
      <c r="E32" s="33">
        <v>1.1000000000000001</v>
      </c>
      <c r="F32" s="16">
        <v>1420</v>
      </c>
      <c r="G32" s="17">
        <f t="shared" si="50"/>
        <v>1349</v>
      </c>
      <c r="H32" s="18">
        <f t="shared" si="51"/>
        <v>1278</v>
      </c>
      <c r="I32" s="18">
        <f t="shared" si="52"/>
        <v>1207</v>
      </c>
      <c r="J32" s="18">
        <f t="shared" si="53"/>
        <v>1136</v>
      </c>
      <c r="K32" s="18">
        <f t="shared" si="54"/>
        <v>1065</v>
      </c>
      <c r="L32" s="7" t="s">
        <v>68</v>
      </c>
      <c r="M32" s="58"/>
      <c r="N32" s="53">
        <f t="shared" si="32"/>
        <v>0</v>
      </c>
      <c r="O32" s="53">
        <f t="shared" si="33"/>
        <v>0</v>
      </c>
      <c r="P32" s="53">
        <f t="shared" si="34"/>
        <v>0</v>
      </c>
      <c r="Q32" s="53">
        <f t="shared" si="35"/>
        <v>0</v>
      </c>
      <c r="R32" s="53">
        <f t="shared" si="36"/>
        <v>0</v>
      </c>
      <c r="S32" s="53">
        <f t="shared" si="37"/>
        <v>0</v>
      </c>
    </row>
    <row r="33" spans="1:19" outlineLevel="1" x14ac:dyDescent="0.35">
      <c r="A33" s="24">
        <v>1005102100</v>
      </c>
      <c r="B33" s="5" t="s">
        <v>225</v>
      </c>
      <c r="C33" s="31"/>
      <c r="D33" s="32">
        <f t="shared" si="26"/>
        <v>0</v>
      </c>
      <c r="E33" s="33">
        <v>1.1000000000000001</v>
      </c>
      <c r="F33" s="16">
        <v>1420</v>
      </c>
      <c r="G33" s="17">
        <f t="shared" ref="G33" si="55">ROUNDUP(F33*0.95,0)</f>
        <v>1349</v>
      </c>
      <c r="H33" s="18">
        <f t="shared" ref="H33" si="56">ROUNDUP(F33*0.9,0)</f>
        <v>1278</v>
      </c>
      <c r="I33" s="18">
        <f t="shared" ref="I33" si="57">ROUNDUP(F33*0.85,0)</f>
        <v>1207</v>
      </c>
      <c r="J33" s="18">
        <f t="shared" ref="J33" si="58">ROUNDUP(F33*0.8,0)</f>
        <v>1136</v>
      </c>
      <c r="K33" s="18">
        <f t="shared" ref="K33" si="59">ROUNDUP(F33*0.75,0)</f>
        <v>1065</v>
      </c>
      <c r="L33" s="7" t="s">
        <v>68</v>
      </c>
      <c r="M33" s="58"/>
      <c r="N33" s="53">
        <f t="shared" ref="N33" si="60">$C33*F33</f>
        <v>0</v>
      </c>
      <c r="O33" s="53">
        <f t="shared" ref="O33" si="61">$C33*G33</f>
        <v>0</v>
      </c>
      <c r="P33" s="53">
        <f t="shared" ref="P33" si="62">$C33*H33</f>
        <v>0</v>
      </c>
      <c r="Q33" s="53">
        <f t="shared" ref="Q33" si="63">$C33*I33</f>
        <v>0</v>
      </c>
      <c r="R33" s="53">
        <f t="shared" ref="R33" si="64">$C33*J33</f>
        <v>0</v>
      </c>
      <c r="S33" s="53">
        <f t="shared" ref="S33" si="65">$C33*K33</f>
        <v>0</v>
      </c>
    </row>
    <row r="34" spans="1:19" outlineLevel="1" x14ac:dyDescent="0.35">
      <c r="A34" s="24">
        <v>1005102005</v>
      </c>
      <c r="B34" s="5" t="s">
        <v>63</v>
      </c>
      <c r="C34" s="31"/>
      <c r="D34" s="32">
        <f t="shared" si="26"/>
        <v>0</v>
      </c>
      <c r="E34" s="33">
        <v>1.1000000000000001</v>
      </c>
      <c r="F34" s="16">
        <v>1420</v>
      </c>
      <c r="G34" s="17">
        <f t="shared" si="50"/>
        <v>1349</v>
      </c>
      <c r="H34" s="18">
        <f t="shared" si="51"/>
        <v>1278</v>
      </c>
      <c r="I34" s="18">
        <f t="shared" si="52"/>
        <v>1207</v>
      </c>
      <c r="J34" s="18">
        <f t="shared" si="53"/>
        <v>1136</v>
      </c>
      <c r="K34" s="18">
        <f t="shared" si="54"/>
        <v>1065</v>
      </c>
      <c r="L34" s="7" t="s">
        <v>68</v>
      </c>
      <c r="M34" s="58"/>
      <c r="N34" s="53">
        <f t="shared" si="32"/>
        <v>0</v>
      </c>
      <c r="O34" s="53">
        <f t="shared" si="33"/>
        <v>0</v>
      </c>
      <c r="P34" s="53">
        <f t="shared" si="34"/>
        <v>0</v>
      </c>
      <c r="Q34" s="53">
        <f t="shared" si="35"/>
        <v>0</v>
      </c>
      <c r="R34" s="53">
        <f t="shared" si="36"/>
        <v>0</v>
      </c>
      <c r="S34" s="53">
        <f t="shared" si="37"/>
        <v>0</v>
      </c>
    </row>
    <row r="35" spans="1:19" outlineLevel="1" x14ac:dyDescent="0.35">
      <c r="A35" s="24">
        <v>1005102070</v>
      </c>
      <c r="B35" s="5" t="s">
        <v>115</v>
      </c>
      <c r="C35" s="31"/>
      <c r="D35" s="32">
        <f t="shared" si="26"/>
        <v>0</v>
      </c>
      <c r="E35" s="33">
        <v>1.1000000000000001</v>
      </c>
      <c r="F35" s="16">
        <v>1420</v>
      </c>
      <c r="G35" s="17">
        <f t="shared" si="50"/>
        <v>1349</v>
      </c>
      <c r="H35" s="18">
        <f t="shared" si="51"/>
        <v>1278</v>
      </c>
      <c r="I35" s="18">
        <f t="shared" si="52"/>
        <v>1207</v>
      </c>
      <c r="J35" s="18">
        <f t="shared" si="53"/>
        <v>1136</v>
      </c>
      <c r="K35" s="18">
        <f t="shared" si="54"/>
        <v>1065</v>
      </c>
      <c r="L35" s="7" t="s">
        <v>68</v>
      </c>
      <c r="M35" s="58"/>
      <c r="N35" s="53">
        <f t="shared" si="32"/>
        <v>0</v>
      </c>
      <c r="O35" s="53">
        <f t="shared" si="33"/>
        <v>0</v>
      </c>
      <c r="P35" s="53">
        <f t="shared" si="34"/>
        <v>0</v>
      </c>
      <c r="Q35" s="53">
        <f t="shared" si="35"/>
        <v>0</v>
      </c>
      <c r="R35" s="53">
        <f t="shared" si="36"/>
        <v>0</v>
      </c>
      <c r="S35" s="53">
        <f t="shared" si="37"/>
        <v>0</v>
      </c>
    </row>
    <row r="36" spans="1:19" outlineLevel="1" x14ac:dyDescent="0.35">
      <c r="A36" s="24">
        <v>1005102006</v>
      </c>
      <c r="B36" s="5" t="s">
        <v>64</v>
      </c>
      <c r="C36" s="31"/>
      <c r="D36" s="32">
        <f t="shared" si="26"/>
        <v>0</v>
      </c>
      <c r="E36" s="33">
        <v>1.1000000000000001</v>
      </c>
      <c r="F36" s="16">
        <v>1420</v>
      </c>
      <c r="G36" s="17">
        <f t="shared" si="50"/>
        <v>1349</v>
      </c>
      <c r="H36" s="18">
        <f t="shared" si="51"/>
        <v>1278</v>
      </c>
      <c r="I36" s="18">
        <f t="shared" si="52"/>
        <v>1207</v>
      </c>
      <c r="J36" s="18">
        <f t="shared" si="53"/>
        <v>1136</v>
      </c>
      <c r="K36" s="18">
        <f t="shared" si="54"/>
        <v>1065</v>
      </c>
      <c r="L36" s="7" t="s">
        <v>68</v>
      </c>
      <c r="M36" s="58"/>
      <c r="N36" s="53">
        <f t="shared" si="32"/>
        <v>0</v>
      </c>
      <c r="O36" s="53">
        <f t="shared" si="33"/>
        <v>0</v>
      </c>
      <c r="P36" s="53">
        <f t="shared" si="34"/>
        <v>0</v>
      </c>
      <c r="Q36" s="53">
        <f t="shared" si="35"/>
        <v>0</v>
      </c>
      <c r="R36" s="53">
        <f t="shared" si="36"/>
        <v>0</v>
      </c>
      <c r="S36" s="53">
        <f t="shared" si="37"/>
        <v>0</v>
      </c>
    </row>
    <row r="37" spans="1:19" outlineLevel="1" x14ac:dyDescent="0.35">
      <c r="A37" s="24">
        <v>1005102007</v>
      </c>
      <c r="B37" s="5" t="s">
        <v>78</v>
      </c>
      <c r="C37" s="31"/>
      <c r="D37" s="32">
        <f t="shared" si="26"/>
        <v>0</v>
      </c>
      <c r="E37" s="33">
        <v>1.1000000000000001</v>
      </c>
      <c r="F37" s="16">
        <v>1420</v>
      </c>
      <c r="G37" s="17">
        <f t="shared" si="50"/>
        <v>1349</v>
      </c>
      <c r="H37" s="18">
        <f t="shared" si="51"/>
        <v>1278</v>
      </c>
      <c r="I37" s="18">
        <f t="shared" si="52"/>
        <v>1207</v>
      </c>
      <c r="J37" s="18">
        <f t="shared" si="53"/>
        <v>1136</v>
      </c>
      <c r="K37" s="18">
        <f t="shared" si="54"/>
        <v>1065</v>
      </c>
      <c r="L37" s="7" t="s">
        <v>68</v>
      </c>
      <c r="M37" s="58"/>
      <c r="N37" s="53">
        <f t="shared" si="32"/>
        <v>0</v>
      </c>
      <c r="O37" s="53">
        <f t="shared" si="33"/>
        <v>0</v>
      </c>
      <c r="P37" s="53">
        <f t="shared" si="34"/>
        <v>0</v>
      </c>
      <c r="Q37" s="53">
        <f t="shared" si="35"/>
        <v>0</v>
      </c>
      <c r="R37" s="53">
        <f t="shared" si="36"/>
        <v>0</v>
      </c>
      <c r="S37" s="53">
        <f t="shared" si="37"/>
        <v>0</v>
      </c>
    </row>
    <row r="38" spans="1:19" outlineLevel="1" x14ac:dyDescent="0.35">
      <c r="A38" s="24">
        <v>1005102086</v>
      </c>
      <c r="B38" s="5" t="s">
        <v>116</v>
      </c>
      <c r="C38" s="31"/>
      <c r="D38" s="32">
        <f t="shared" si="26"/>
        <v>0</v>
      </c>
      <c r="E38" s="33">
        <v>1.1000000000000001</v>
      </c>
      <c r="F38" s="16">
        <v>1420</v>
      </c>
      <c r="G38" s="17">
        <f t="shared" si="50"/>
        <v>1349</v>
      </c>
      <c r="H38" s="18">
        <f t="shared" si="51"/>
        <v>1278</v>
      </c>
      <c r="I38" s="18">
        <f t="shared" si="52"/>
        <v>1207</v>
      </c>
      <c r="J38" s="18">
        <f t="shared" si="53"/>
        <v>1136</v>
      </c>
      <c r="K38" s="18">
        <f t="shared" si="54"/>
        <v>1065</v>
      </c>
      <c r="L38" s="7" t="s">
        <v>68</v>
      </c>
      <c r="M38" s="58"/>
      <c r="N38" s="53">
        <f t="shared" si="32"/>
        <v>0</v>
      </c>
      <c r="O38" s="53">
        <f t="shared" si="33"/>
        <v>0</v>
      </c>
      <c r="P38" s="53">
        <f t="shared" si="34"/>
        <v>0</v>
      </c>
      <c r="Q38" s="53">
        <f t="shared" si="35"/>
        <v>0</v>
      </c>
      <c r="R38" s="53">
        <f t="shared" si="36"/>
        <v>0</v>
      </c>
      <c r="S38" s="53">
        <f t="shared" si="37"/>
        <v>0</v>
      </c>
    </row>
    <row r="39" spans="1:19" outlineLevel="1" x14ac:dyDescent="0.35">
      <c r="A39" s="24">
        <v>1005102068</v>
      </c>
      <c r="B39" s="5" t="s">
        <v>226</v>
      </c>
      <c r="C39" s="31"/>
      <c r="D39" s="32">
        <f t="shared" si="26"/>
        <v>0</v>
      </c>
      <c r="E39" s="33">
        <v>1.1000000000000001</v>
      </c>
      <c r="F39" s="16">
        <v>1420</v>
      </c>
      <c r="G39" s="17">
        <f t="shared" ref="G39" si="66">ROUNDUP(F39*0.95,0)</f>
        <v>1349</v>
      </c>
      <c r="H39" s="18">
        <f t="shared" ref="H39" si="67">ROUNDUP(F39*0.9,0)</f>
        <v>1278</v>
      </c>
      <c r="I39" s="18">
        <f t="shared" ref="I39" si="68">ROUNDUP(F39*0.85,0)</f>
        <v>1207</v>
      </c>
      <c r="J39" s="18">
        <f t="shared" ref="J39" si="69">ROUNDUP(F39*0.8,0)</f>
        <v>1136</v>
      </c>
      <c r="K39" s="18">
        <f t="shared" ref="K39" si="70">ROUNDUP(F39*0.75,0)</f>
        <v>1065</v>
      </c>
      <c r="L39" s="7" t="s">
        <v>68</v>
      </c>
      <c r="M39" s="58"/>
      <c r="N39" s="53">
        <f t="shared" ref="N39" si="71">$C39*F39</f>
        <v>0</v>
      </c>
      <c r="O39" s="53">
        <f t="shared" ref="O39" si="72">$C39*G39</f>
        <v>0</v>
      </c>
      <c r="P39" s="53">
        <f t="shared" ref="P39" si="73">$C39*H39</f>
        <v>0</v>
      </c>
      <c r="Q39" s="53">
        <f t="shared" ref="Q39" si="74">$C39*I39</f>
        <v>0</v>
      </c>
      <c r="R39" s="53">
        <f t="shared" ref="R39" si="75">$C39*J39</f>
        <v>0</v>
      </c>
      <c r="S39" s="53">
        <f t="shared" ref="S39" si="76">$C39*K39</f>
        <v>0</v>
      </c>
    </row>
    <row r="40" spans="1:19" outlineLevel="1" x14ac:dyDescent="0.35">
      <c r="A40" s="24">
        <v>1005102085</v>
      </c>
      <c r="B40" s="5" t="s">
        <v>147</v>
      </c>
      <c r="C40" s="31"/>
      <c r="D40" s="32">
        <f t="shared" si="26"/>
        <v>0</v>
      </c>
      <c r="E40" s="33">
        <v>1.1000000000000001</v>
      </c>
      <c r="F40" s="16">
        <v>1420</v>
      </c>
      <c r="G40" s="17">
        <f t="shared" si="50"/>
        <v>1349</v>
      </c>
      <c r="H40" s="18">
        <f t="shared" si="51"/>
        <v>1278</v>
      </c>
      <c r="I40" s="18">
        <f t="shared" si="52"/>
        <v>1207</v>
      </c>
      <c r="J40" s="18">
        <f t="shared" si="53"/>
        <v>1136</v>
      </c>
      <c r="K40" s="18">
        <f t="shared" si="54"/>
        <v>1065</v>
      </c>
      <c r="L40" s="7" t="s">
        <v>68</v>
      </c>
      <c r="M40" s="58"/>
      <c r="N40" s="53">
        <f t="shared" si="32"/>
        <v>0</v>
      </c>
      <c r="O40" s="53">
        <f t="shared" si="33"/>
        <v>0</v>
      </c>
      <c r="P40" s="53">
        <f t="shared" si="34"/>
        <v>0</v>
      </c>
      <c r="Q40" s="53">
        <f t="shared" si="35"/>
        <v>0</v>
      </c>
      <c r="R40" s="53">
        <f t="shared" si="36"/>
        <v>0</v>
      </c>
      <c r="S40" s="53">
        <f t="shared" si="37"/>
        <v>0</v>
      </c>
    </row>
    <row r="41" spans="1:19" outlineLevel="1" x14ac:dyDescent="0.35">
      <c r="A41" s="24">
        <v>1005102054</v>
      </c>
      <c r="B41" s="5" t="s">
        <v>187</v>
      </c>
      <c r="C41" s="31"/>
      <c r="D41" s="32">
        <f t="shared" si="26"/>
        <v>0</v>
      </c>
      <c r="E41" s="33">
        <v>1.1000000000000001</v>
      </c>
      <c r="F41" s="16">
        <v>1420</v>
      </c>
      <c r="G41" s="17">
        <f t="shared" si="50"/>
        <v>1349</v>
      </c>
      <c r="H41" s="18">
        <f t="shared" si="51"/>
        <v>1278</v>
      </c>
      <c r="I41" s="18">
        <f t="shared" si="52"/>
        <v>1207</v>
      </c>
      <c r="J41" s="18">
        <f t="shared" si="53"/>
        <v>1136</v>
      </c>
      <c r="K41" s="18">
        <f t="shared" si="54"/>
        <v>1065</v>
      </c>
      <c r="L41" s="7" t="s">
        <v>68</v>
      </c>
      <c r="M41" s="58"/>
      <c r="N41" s="53">
        <f t="shared" si="32"/>
        <v>0</v>
      </c>
      <c r="O41" s="53">
        <f t="shared" si="33"/>
        <v>0</v>
      </c>
      <c r="P41" s="53">
        <f t="shared" si="34"/>
        <v>0</v>
      </c>
      <c r="Q41" s="53">
        <f t="shared" si="35"/>
        <v>0</v>
      </c>
      <c r="R41" s="53">
        <f t="shared" si="36"/>
        <v>0</v>
      </c>
      <c r="S41" s="53">
        <f t="shared" si="37"/>
        <v>0</v>
      </c>
    </row>
    <row r="42" spans="1:19" outlineLevel="1" x14ac:dyDescent="0.35">
      <c r="A42" s="24">
        <v>1005102009</v>
      </c>
      <c r="B42" s="5" t="s">
        <v>123</v>
      </c>
      <c r="C42" s="31"/>
      <c r="D42" s="32">
        <f t="shared" si="26"/>
        <v>0</v>
      </c>
      <c r="E42" s="33">
        <v>1.1000000000000001</v>
      </c>
      <c r="F42" s="16">
        <v>1420</v>
      </c>
      <c r="G42" s="17">
        <f t="shared" si="50"/>
        <v>1349</v>
      </c>
      <c r="H42" s="18">
        <f t="shared" si="51"/>
        <v>1278</v>
      </c>
      <c r="I42" s="18">
        <f t="shared" si="52"/>
        <v>1207</v>
      </c>
      <c r="J42" s="18">
        <f t="shared" si="53"/>
        <v>1136</v>
      </c>
      <c r="K42" s="18">
        <f t="shared" si="54"/>
        <v>1065</v>
      </c>
      <c r="L42" s="7" t="s">
        <v>68</v>
      </c>
      <c r="M42" s="58"/>
      <c r="N42" s="53">
        <f t="shared" si="32"/>
        <v>0</v>
      </c>
      <c r="O42" s="53">
        <f t="shared" si="33"/>
        <v>0</v>
      </c>
      <c r="P42" s="53">
        <f t="shared" si="34"/>
        <v>0</v>
      </c>
      <c r="Q42" s="53">
        <f t="shared" si="35"/>
        <v>0</v>
      </c>
      <c r="R42" s="53">
        <f t="shared" si="36"/>
        <v>0</v>
      </c>
      <c r="S42" s="53">
        <f t="shared" si="37"/>
        <v>0</v>
      </c>
    </row>
    <row r="43" spans="1:19" outlineLevel="1" x14ac:dyDescent="0.35">
      <c r="A43" s="24">
        <v>1005102088</v>
      </c>
      <c r="B43" s="5" t="s">
        <v>117</v>
      </c>
      <c r="C43" s="31"/>
      <c r="D43" s="32">
        <f t="shared" si="26"/>
        <v>0</v>
      </c>
      <c r="E43" s="33">
        <v>1.1000000000000001</v>
      </c>
      <c r="F43" s="16">
        <v>1420</v>
      </c>
      <c r="G43" s="17">
        <f t="shared" si="50"/>
        <v>1349</v>
      </c>
      <c r="H43" s="18">
        <f t="shared" si="51"/>
        <v>1278</v>
      </c>
      <c r="I43" s="18">
        <f t="shared" si="52"/>
        <v>1207</v>
      </c>
      <c r="J43" s="18">
        <f t="shared" si="53"/>
        <v>1136</v>
      </c>
      <c r="K43" s="18">
        <f t="shared" si="54"/>
        <v>1065</v>
      </c>
      <c r="L43" s="7" t="s">
        <v>68</v>
      </c>
      <c r="M43" s="58"/>
      <c r="N43" s="53">
        <f t="shared" si="32"/>
        <v>0</v>
      </c>
      <c r="O43" s="53">
        <f t="shared" si="33"/>
        <v>0</v>
      </c>
      <c r="P43" s="53">
        <f t="shared" si="34"/>
        <v>0</v>
      </c>
      <c r="Q43" s="53">
        <f t="shared" si="35"/>
        <v>0</v>
      </c>
      <c r="R43" s="53">
        <f t="shared" si="36"/>
        <v>0</v>
      </c>
      <c r="S43" s="53">
        <f t="shared" si="37"/>
        <v>0</v>
      </c>
    </row>
    <row r="44" spans="1:19" outlineLevel="1" x14ac:dyDescent="0.35">
      <c r="A44" s="24">
        <v>1005102050</v>
      </c>
      <c r="B44" s="5" t="s">
        <v>52</v>
      </c>
      <c r="C44" s="31"/>
      <c r="D44" s="32">
        <f t="shared" si="26"/>
        <v>0</v>
      </c>
      <c r="E44" s="33">
        <v>1.1000000000000001</v>
      </c>
      <c r="F44" s="16">
        <v>1420</v>
      </c>
      <c r="G44" s="17">
        <f t="shared" si="50"/>
        <v>1349</v>
      </c>
      <c r="H44" s="18">
        <f t="shared" si="51"/>
        <v>1278</v>
      </c>
      <c r="I44" s="18">
        <f t="shared" si="52"/>
        <v>1207</v>
      </c>
      <c r="J44" s="18">
        <f t="shared" si="53"/>
        <v>1136</v>
      </c>
      <c r="K44" s="18">
        <f t="shared" si="54"/>
        <v>1065</v>
      </c>
      <c r="L44" s="7" t="s">
        <v>68</v>
      </c>
      <c r="M44" s="58"/>
      <c r="N44" s="53">
        <f t="shared" si="32"/>
        <v>0</v>
      </c>
      <c r="O44" s="53">
        <f t="shared" si="33"/>
        <v>0</v>
      </c>
      <c r="P44" s="53">
        <f t="shared" si="34"/>
        <v>0</v>
      </c>
      <c r="Q44" s="53">
        <f t="shared" si="35"/>
        <v>0</v>
      </c>
      <c r="R44" s="53">
        <f t="shared" si="36"/>
        <v>0</v>
      </c>
      <c r="S44" s="53">
        <f t="shared" si="37"/>
        <v>0</v>
      </c>
    </row>
    <row r="45" spans="1:19" outlineLevel="1" x14ac:dyDescent="0.35">
      <c r="A45" s="24">
        <v>1005102011</v>
      </c>
      <c r="B45" s="5" t="s">
        <v>53</v>
      </c>
      <c r="C45" s="31"/>
      <c r="D45" s="32">
        <f t="shared" si="26"/>
        <v>0</v>
      </c>
      <c r="E45" s="33">
        <v>1.1000000000000001</v>
      </c>
      <c r="F45" s="16">
        <v>1420</v>
      </c>
      <c r="G45" s="17">
        <f t="shared" si="50"/>
        <v>1349</v>
      </c>
      <c r="H45" s="18">
        <f t="shared" si="51"/>
        <v>1278</v>
      </c>
      <c r="I45" s="18">
        <f t="shared" si="52"/>
        <v>1207</v>
      </c>
      <c r="J45" s="18">
        <f t="shared" si="53"/>
        <v>1136</v>
      </c>
      <c r="K45" s="18">
        <f t="shared" si="54"/>
        <v>1065</v>
      </c>
      <c r="L45" s="7" t="s">
        <v>68</v>
      </c>
      <c r="M45" s="58"/>
      <c r="N45" s="53">
        <f t="shared" si="32"/>
        <v>0</v>
      </c>
      <c r="O45" s="53">
        <f t="shared" si="33"/>
        <v>0</v>
      </c>
      <c r="P45" s="53">
        <f t="shared" si="34"/>
        <v>0</v>
      </c>
      <c r="Q45" s="53">
        <f t="shared" si="35"/>
        <v>0</v>
      </c>
      <c r="R45" s="53">
        <f t="shared" si="36"/>
        <v>0</v>
      </c>
      <c r="S45" s="53">
        <f t="shared" si="37"/>
        <v>0</v>
      </c>
    </row>
    <row r="46" spans="1:19" outlineLevel="1" x14ac:dyDescent="0.35">
      <c r="A46" s="24">
        <v>1005102013</v>
      </c>
      <c r="B46" s="5" t="s">
        <v>65</v>
      </c>
      <c r="C46" s="31"/>
      <c r="D46" s="32">
        <f t="shared" si="26"/>
        <v>0</v>
      </c>
      <c r="E46" s="33">
        <v>1.1000000000000001</v>
      </c>
      <c r="F46" s="16">
        <v>1420</v>
      </c>
      <c r="G46" s="17">
        <f t="shared" si="50"/>
        <v>1349</v>
      </c>
      <c r="H46" s="18">
        <f t="shared" si="51"/>
        <v>1278</v>
      </c>
      <c r="I46" s="18">
        <f t="shared" si="52"/>
        <v>1207</v>
      </c>
      <c r="J46" s="18">
        <f t="shared" si="53"/>
        <v>1136</v>
      </c>
      <c r="K46" s="18">
        <f t="shared" si="54"/>
        <v>1065</v>
      </c>
      <c r="L46" s="7" t="s">
        <v>68</v>
      </c>
      <c r="M46" s="58"/>
      <c r="N46" s="53">
        <f t="shared" si="32"/>
        <v>0</v>
      </c>
      <c r="O46" s="53">
        <f t="shared" si="33"/>
        <v>0</v>
      </c>
      <c r="P46" s="53">
        <f t="shared" si="34"/>
        <v>0</v>
      </c>
      <c r="Q46" s="53">
        <f t="shared" si="35"/>
        <v>0</v>
      </c>
      <c r="R46" s="53">
        <f t="shared" si="36"/>
        <v>0</v>
      </c>
      <c r="S46" s="53">
        <f t="shared" si="37"/>
        <v>0</v>
      </c>
    </row>
    <row r="47" spans="1:19" outlineLevel="1" x14ac:dyDescent="0.35">
      <c r="A47" s="24">
        <v>1005102014</v>
      </c>
      <c r="B47" s="5" t="s">
        <v>66</v>
      </c>
      <c r="C47" s="31"/>
      <c r="D47" s="32">
        <f t="shared" si="26"/>
        <v>0</v>
      </c>
      <c r="E47" s="33">
        <v>1.1000000000000001</v>
      </c>
      <c r="F47" s="16">
        <v>1420</v>
      </c>
      <c r="G47" s="17">
        <f t="shared" si="50"/>
        <v>1349</v>
      </c>
      <c r="H47" s="18">
        <f t="shared" si="51"/>
        <v>1278</v>
      </c>
      <c r="I47" s="18">
        <f t="shared" si="52"/>
        <v>1207</v>
      </c>
      <c r="J47" s="18">
        <f t="shared" si="53"/>
        <v>1136</v>
      </c>
      <c r="K47" s="18">
        <f t="shared" si="54"/>
        <v>1065</v>
      </c>
      <c r="L47" s="7" t="s">
        <v>68</v>
      </c>
      <c r="M47" s="58"/>
      <c r="N47" s="53">
        <f t="shared" si="32"/>
        <v>0</v>
      </c>
      <c r="O47" s="53">
        <f t="shared" si="33"/>
        <v>0</v>
      </c>
      <c r="P47" s="53">
        <f t="shared" si="34"/>
        <v>0</v>
      </c>
      <c r="Q47" s="53">
        <f t="shared" si="35"/>
        <v>0</v>
      </c>
      <c r="R47" s="53">
        <f t="shared" si="36"/>
        <v>0</v>
      </c>
      <c r="S47" s="53">
        <f t="shared" si="37"/>
        <v>0</v>
      </c>
    </row>
    <row r="48" spans="1:19" outlineLevel="1" x14ac:dyDescent="0.35">
      <c r="A48" s="24">
        <v>1005102015</v>
      </c>
      <c r="B48" s="5" t="s">
        <v>79</v>
      </c>
      <c r="C48" s="31"/>
      <c r="D48" s="32">
        <f t="shared" si="26"/>
        <v>0</v>
      </c>
      <c r="E48" s="33">
        <v>1.1000000000000001</v>
      </c>
      <c r="F48" s="16">
        <v>1420</v>
      </c>
      <c r="G48" s="17">
        <f t="shared" si="50"/>
        <v>1349</v>
      </c>
      <c r="H48" s="18">
        <f t="shared" si="51"/>
        <v>1278</v>
      </c>
      <c r="I48" s="18">
        <f t="shared" si="52"/>
        <v>1207</v>
      </c>
      <c r="J48" s="18">
        <f t="shared" si="53"/>
        <v>1136</v>
      </c>
      <c r="K48" s="18">
        <f t="shared" si="54"/>
        <v>1065</v>
      </c>
      <c r="L48" s="7" t="s">
        <v>68</v>
      </c>
      <c r="M48" s="58"/>
      <c r="N48" s="53">
        <f t="shared" si="32"/>
        <v>0</v>
      </c>
      <c r="O48" s="53">
        <f t="shared" si="33"/>
        <v>0</v>
      </c>
      <c r="P48" s="53">
        <f t="shared" si="34"/>
        <v>0</v>
      </c>
      <c r="Q48" s="53">
        <f t="shared" si="35"/>
        <v>0</v>
      </c>
      <c r="R48" s="53">
        <f t="shared" si="36"/>
        <v>0</v>
      </c>
      <c r="S48" s="53">
        <f t="shared" si="37"/>
        <v>0</v>
      </c>
    </row>
    <row r="49" spans="1:19" outlineLevel="1" x14ac:dyDescent="0.35">
      <c r="A49" s="24">
        <v>1005102061</v>
      </c>
      <c r="B49" s="5" t="s">
        <v>80</v>
      </c>
      <c r="C49" s="31"/>
      <c r="D49" s="32">
        <f t="shared" si="26"/>
        <v>0</v>
      </c>
      <c r="E49" s="33">
        <v>1.1000000000000001</v>
      </c>
      <c r="F49" s="16">
        <v>1420</v>
      </c>
      <c r="G49" s="17">
        <f>ROUNDUP(F49*0.95,0)</f>
        <v>1349</v>
      </c>
      <c r="H49" s="18">
        <f>ROUNDUP(F49*0.9,0)</f>
        <v>1278</v>
      </c>
      <c r="I49" s="18">
        <f>ROUNDUP(F49*0.85,0)</f>
        <v>1207</v>
      </c>
      <c r="J49" s="18">
        <f>ROUNDUP(F49*0.8,0)</f>
        <v>1136</v>
      </c>
      <c r="K49" s="18">
        <f>ROUNDUP(F49*0.75,0)</f>
        <v>1065</v>
      </c>
      <c r="L49" s="7" t="s">
        <v>68</v>
      </c>
      <c r="M49" s="58"/>
      <c r="N49" s="53">
        <f t="shared" si="32"/>
        <v>0</v>
      </c>
      <c r="O49" s="53">
        <f t="shared" si="33"/>
        <v>0</v>
      </c>
      <c r="P49" s="53">
        <f t="shared" si="34"/>
        <v>0</v>
      </c>
      <c r="Q49" s="53">
        <f t="shared" si="35"/>
        <v>0</v>
      </c>
      <c r="R49" s="53">
        <f t="shared" si="36"/>
        <v>0</v>
      </c>
      <c r="S49" s="53">
        <f t="shared" si="37"/>
        <v>0</v>
      </c>
    </row>
    <row r="50" spans="1:19" outlineLevel="1" x14ac:dyDescent="0.35">
      <c r="A50" s="24">
        <v>1005102040</v>
      </c>
      <c r="B50" s="5" t="s">
        <v>54</v>
      </c>
      <c r="C50" s="31"/>
      <c r="D50" s="32">
        <f t="shared" si="26"/>
        <v>0</v>
      </c>
      <c r="E50" s="33">
        <v>1.1000000000000001</v>
      </c>
      <c r="F50" s="16">
        <v>1420</v>
      </c>
      <c r="G50" s="17">
        <f t="shared" ref="G50:G69" si="77">ROUNDUP(F50*0.95,0)</f>
        <v>1349</v>
      </c>
      <c r="H50" s="18">
        <f t="shared" ref="H50:H69" si="78">ROUNDUP(F50*0.9,0)</f>
        <v>1278</v>
      </c>
      <c r="I50" s="18">
        <f t="shared" ref="I50:I69" si="79">ROUNDUP(F50*0.85,0)</f>
        <v>1207</v>
      </c>
      <c r="J50" s="18">
        <f t="shared" ref="J50:J69" si="80">ROUNDUP(F50*0.8,0)</f>
        <v>1136</v>
      </c>
      <c r="K50" s="18">
        <f t="shared" ref="K50:K69" si="81">ROUNDUP(F50*0.75,0)</f>
        <v>1065</v>
      </c>
      <c r="L50" s="7" t="s">
        <v>68</v>
      </c>
      <c r="M50" s="58"/>
      <c r="N50" s="53">
        <f t="shared" si="32"/>
        <v>0</v>
      </c>
      <c r="O50" s="53">
        <f t="shared" si="33"/>
        <v>0</v>
      </c>
      <c r="P50" s="53">
        <f t="shared" si="34"/>
        <v>0</v>
      </c>
      <c r="Q50" s="53">
        <f t="shared" si="35"/>
        <v>0</v>
      </c>
      <c r="R50" s="53">
        <f t="shared" si="36"/>
        <v>0</v>
      </c>
      <c r="S50" s="53">
        <f t="shared" si="37"/>
        <v>0</v>
      </c>
    </row>
    <row r="51" spans="1:19" outlineLevel="1" x14ac:dyDescent="0.35">
      <c r="A51" s="24">
        <v>1005102064</v>
      </c>
      <c r="B51" s="5" t="s">
        <v>89</v>
      </c>
      <c r="C51" s="31"/>
      <c r="D51" s="32">
        <f t="shared" si="26"/>
        <v>0</v>
      </c>
      <c r="E51" s="33">
        <v>1.1000000000000001</v>
      </c>
      <c r="F51" s="16">
        <v>1420</v>
      </c>
      <c r="G51" s="17">
        <f t="shared" si="77"/>
        <v>1349</v>
      </c>
      <c r="H51" s="18">
        <f t="shared" si="78"/>
        <v>1278</v>
      </c>
      <c r="I51" s="18">
        <f t="shared" si="79"/>
        <v>1207</v>
      </c>
      <c r="J51" s="18">
        <f t="shared" si="80"/>
        <v>1136</v>
      </c>
      <c r="K51" s="18">
        <f t="shared" si="81"/>
        <v>1065</v>
      </c>
      <c r="L51" s="7" t="s">
        <v>68</v>
      </c>
      <c r="M51" s="58"/>
      <c r="N51" s="53">
        <f t="shared" si="32"/>
        <v>0</v>
      </c>
      <c r="O51" s="53">
        <f t="shared" si="33"/>
        <v>0</v>
      </c>
      <c r="P51" s="53">
        <f t="shared" si="34"/>
        <v>0</v>
      </c>
      <c r="Q51" s="53">
        <f t="shared" si="35"/>
        <v>0</v>
      </c>
      <c r="R51" s="53">
        <f t="shared" si="36"/>
        <v>0</v>
      </c>
      <c r="S51" s="53">
        <f t="shared" si="37"/>
        <v>0</v>
      </c>
    </row>
    <row r="52" spans="1:19" outlineLevel="1" x14ac:dyDescent="0.35">
      <c r="A52" s="24">
        <v>1005102052</v>
      </c>
      <c r="B52" s="5" t="s">
        <v>124</v>
      </c>
      <c r="C52" s="31"/>
      <c r="D52" s="32">
        <f t="shared" si="26"/>
        <v>0</v>
      </c>
      <c r="E52" s="33">
        <v>1.1000000000000001</v>
      </c>
      <c r="F52" s="16">
        <v>1420</v>
      </c>
      <c r="G52" s="17">
        <f t="shared" si="77"/>
        <v>1349</v>
      </c>
      <c r="H52" s="18">
        <f t="shared" si="78"/>
        <v>1278</v>
      </c>
      <c r="I52" s="18">
        <f t="shared" si="79"/>
        <v>1207</v>
      </c>
      <c r="J52" s="18">
        <f t="shared" si="80"/>
        <v>1136</v>
      </c>
      <c r="K52" s="18">
        <f t="shared" si="81"/>
        <v>1065</v>
      </c>
      <c r="L52" s="7" t="s">
        <v>68</v>
      </c>
      <c r="M52" s="58"/>
      <c r="N52" s="53">
        <f t="shared" si="32"/>
        <v>0</v>
      </c>
      <c r="O52" s="53">
        <f t="shared" si="33"/>
        <v>0</v>
      </c>
      <c r="P52" s="53">
        <f t="shared" si="34"/>
        <v>0</v>
      </c>
      <c r="Q52" s="53">
        <f t="shared" si="35"/>
        <v>0</v>
      </c>
      <c r="R52" s="53">
        <f t="shared" si="36"/>
        <v>0</v>
      </c>
      <c r="S52" s="53">
        <f t="shared" si="37"/>
        <v>0</v>
      </c>
    </row>
    <row r="53" spans="1:19" outlineLevel="1" x14ac:dyDescent="0.35">
      <c r="A53" s="24">
        <v>1005102098</v>
      </c>
      <c r="B53" s="5" t="s">
        <v>227</v>
      </c>
      <c r="C53" s="31"/>
      <c r="D53" s="32">
        <f t="shared" si="26"/>
        <v>0</v>
      </c>
      <c r="E53" s="33">
        <v>1.1000000000000001</v>
      </c>
      <c r="F53" s="16">
        <v>1420</v>
      </c>
      <c r="G53" s="17">
        <f t="shared" ref="G53" si="82">ROUNDUP(F53*0.95,0)</f>
        <v>1349</v>
      </c>
      <c r="H53" s="18">
        <f t="shared" ref="H53" si="83">ROUNDUP(F53*0.9,0)</f>
        <v>1278</v>
      </c>
      <c r="I53" s="18">
        <f t="shared" ref="I53" si="84">ROUNDUP(F53*0.85,0)</f>
        <v>1207</v>
      </c>
      <c r="J53" s="18">
        <f t="shared" ref="J53" si="85">ROUNDUP(F53*0.8,0)</f>
        <v>1136</v>
      </c>
      <c r="K53" s="18">
        <f t="shared" ref="K53" si="86">ROUNDUP(F53*0.75,0)</f>
        <v>1065</v>
      </c>
      <c r="L53" s="7" t="s">
        <v>68</v>
      </c>
      <c r="M53" s="58"/>
      <c r="N53" s="53">
        <f t="shared" ref="N53" si="87">$C53*F53</f>
        <v>0</v>
      </c>
      <c r="O53" s="53">
        <f t="shared" ref="O53" si="88">$C53*G53</f>
        <v>0</v>
      </c>
      <c r="P53" s="53">
        <f t="shared" ref="P53" si="89">$C53*H53</f>
        <v>0</v>
      </c>
      <c r="Q53" s="53">
        <f t="shared" ref="Q53" si="90">$C53*I53</f>
        <v>0</v>
      </c>
      <c r="R53" s="53">
        <f t="shared" ref="R53" si="91">$C53*J53</f>
        <v>0</v>
      </c>
      <c r="S53" s="53">
        <f t="shared" ref="S53" si="92">$C53*K53</f>
        <v>0</v>
      </c>
    </row>
    <row r="54" spans="1:19" outlineLevel="1" x14ac:dyDescent="0.35">
      <c r="A54" s="24">
        <v>1005102082</v>
      </c>
      <c r="B54" s="5" t="s">
        <v>98</v>
      </c>
      <c r="C54" s="31"/>
      <c r="D54" s="32">
        <f t="shared" si="26"/>
        <v>0</v>
      </c>
      <c r="E54" s="33">
        <v>1.1000000000000001</v>
      </c>
      <c r="F54" s="16">
        <v>1420</v>
      </c>
      <c r="G54" s="17">
        <f t="shared" si="77"/>
        <v>1349</v>
      </c>
      <c r="H54" s="18">
        <f t="shared" si="78"/>
        <v>1278</v>
      </c>
      <c r="I54" s="18">
        <f t="shared" si="79"/>
        <v>1207</v>
      </c>
      <c r="J54" s="18">
        <f t="shared" si="80"/>
        <v>1136</v>
      </c>
      <c r="K54" s="18">
        <f t="shared" si="81"/>
        <v>1065</v>
      </c>
      <c r="L54" s="7" t="s">
        <v>68</v>
      </c>
      <c r="M54" s="58"/>
      <c r="N54" s="53">
        <f t="shared" si="32"/>
        <v>0</v>
      </c>
      <c r="O54" s="53">
        <f t="shared" si="33"/>
        <v>0</v>
      </c>
      <c r="P54" s="53">
        <f t="shared" si="34"/>
        <v>0</v>
      </c>
      <c r="Q54" s="53">
        <f t="shared" si="35"/>
        <v>0</v>
      </c>
      <c r="R54" s="53">
        <f t="shared" si="36"/>
        <v>0</v>
      </c>
      <c r="S54" s="53">
        <f t="shared" si="37"/>
        <v>0</v>
      </c>
    </row>
    <row r="55" spans="1:19" outlineLevel="1" x14ac:dyDescent="0.35">
      <c r="A55" s="24">
        <v>1005102018</v>
      </c>
      <c r="B55" s="5" t="s">
        <v>56</v>
      </c>
      <c r="C55" s="31"/>
      <c r="D55" s="32">
        <f t="shared" si="26"/>
        <v>0</v>
      </c>
      <c r="E55" s="33">
        <v>1.1000000000000001</v>
      </c>
      <c r="F55" s="16">
        <v>1420</v>
      </c>
      <c r="G55" s="17">
        <f t="shared" si="77"/>
        <v>1349</v>
      </c>
      <c r="H55" s="18">
        <f t="shared" si="78"/>
        <v>1278</v>
      </c>
      <c r="I55" s="18">
        <f t="shared" si="79"/>
        <v>1207</v>
      </c>
      <c r="J55" s="18">
        <f t="shared" si="80"/>
        <v>1136</v>
      </c>
      <c r="K55" s="18">
        <f t="shared" si="81"/>
        <v>1065</v>
      </c>
      <c r="L55" s="7" t="s">
        <v>68</v>
      </c>
      <c r="M55" s="58"/>
      <c r="N55" s="53">
        <f t="shared" si="32"/>
        <v>0</v>
      </c>
      <c r="O55" s="53">
        <f t="shared" si="33"/>
        <v>0</v>
      </c>
      <c r="P55" s="53">
        <f t="shared" si="34"/>
        <v>0</v>
      </c>
      <c r="Q55" s="53">
        <f t="shared" si="35"/>
        <v>0</v>
      </c>
      <c r="R55" s="53">
        <f t="shared" si="36"/>
        <v>0</v>
      </c>
      <c r="S55" s="53">
        <f t="shared" si="37"/>
        <v>0</v>
      </c>
    </row>
    <row r="56" spans="1:19" outlineLevel="1" x14ac:dyDescent="0.35">
      <c r="A56" s="24">
        <v>1005102038</v>
      </c>
      <c r="B56" s="5" t="s">
        <v>55</v>
      </c>
      <c r="C56" s="31"/>
      <c r="D56" s="32">
        <f t="shared" si="26"/>
        <v>0</v>
      </c>
      <c r="E56" s="33">
        <v>1.1000000000000001</v>
      </c>
      <c r="F56" s="16">
        <v>1420</v>
      </c>
      <c r="G56" s="17">
        <f t="shared" si="77"/>
        <v>1349</v>
      </c>
      <c r="H56" s="18">
        <f t="shared" si="78"/>
        <v>1278</v>
      </c>
      <c r="I56" s="18">
        <f t="shared" si="79"/>
        <v>1207</v>
      </c>
      <c r="J56" s="18">
        <f t="shared" si="80"/>
        <v>1136</v>
      </c>
      <c r="K56" s="18">
        <f t="shared" si="81"/>
        <v>1065</v>
      </c>
      <c r="L56" s="7" t="s">
        <v>68</v>
      </c>
      <c r="M56" s="58"/>
      <c r="N56" s="53">
        <f t="shared" si="32"/>
        <v>0</v>
      </c>
      <c r="O56" s="53">
        <f t="shared" si="33"/>
        <v>0</v>
      </c>
      <c r="P56" s="53">
        <f t="shared" si="34"/>
        <v>0</v>
      </c>
      <c r="Q56" s="53">
        <f t="shared" si="35"/>
        <v>0</v>
      </c>
      <c r="R56" s="53">
        <f t="shared" si="36"/>
        <v>0</v>
      </c>
      <c r="S56" s="53">
        <f t="shared" si="37"/>
        <v>0</v>
      </c>
    </row>
    <row r="57" spans="1:19" outlineLevel="1" x14ac:dyDescent="0.35">
      <c r="A57" s="24">
        <v>1005102057</v>
      </c>
      <c r="B57" s="5" t="s">
        <v>96</v>
      </c>
      <c r="C57" s="31"/>
      <c r="D57" s="32">
        <f t="shared" si="26"/>
        <v>0</v>
      </c>
      <c r="E57" s="33">
        <v>1.1000000000000001</v>
      </c>
      <c r="F57" s="16">
        <v>1420</v>
      </c>
      <c r="G57" s="17">
        <f t="shared" si="77"/>
        <v>1349</v>
      </c>
      <c r="H57" s="18">
        <f t="shared" si="78"/>
        <v>1278</v>
      </c>
      <c r="I57" s="18">
        <f t="shared" si="79"/>
        <v>1207</v>
      </c>
      <c r="J57" s="18">
        <f t="shared" si="80"/>
        <v>1136</v>
      </c>
      <c r="K57" s="18">
        <f t="shared" si="81"/>
        <v>1065</v>
      </c>
      <c r="L57" s="7" t="s">
        <v>68</v>
      </c>
      <c r="M57" s="58"/>
      <c r="N57" s="53">
        <f t="shared" si="32"/>
        <v>0</v>
      </c>
      <c r="O57" s="53">
        <f t="shared" si="33"/>
        <v>0</v>
      </c>
      <c r="P57" s="53">
        <f t="shared" si="34"/>
        <v>0</v>
      </c>
      <c r="Q57" s="53">
        <f t="shared" si="35"/>
        <v>0</v>
      </c>
      <c r="R57" s="53">
        <f t="shared" si="36"/>
        <v>0</v>
      </c>
      <c r="S57" s="53">
        <f t="shared" si="37"/>
        <v>0</v>
      </c>
    </row>
    <row r="58" spans="1:19" outlineLevel="1" x14ac:dyDescent="0.35">
      <c r="A58" s="24">
        <v>1005102019</v>
      </c>
      <c r="B58" s="5" t="s">
        <v>228</v>
      </c>
      <c r="C58" s="31"/>
      <c r="D58" s="32">
        <f t="shared" si="26"/>
        <v>0</v>
      </c>
      <c r="E58" s="33">
        <v>1.1000000000000001</v>
      </c>
      <c r="F58" s="16">
        <v>1420</v>
      </c>
      <c r="G58" s="17">
        <f t="shared" si="77"/>
        <v>1349</v>
      </c>
      <c r="H58" s="18">
        <f t="shared" si="78"/>
        <v>1278</v>
      </c>
      <c r="I58" s="18">
        <f t="shared" si="79"/>
        <v>1207</v>
      </c>
      <c r="J58" s="18">
        <f t="shared" si="80"/>
        <v>1136</v>
      </c>
      <c r="K58" s="18">
        <f t="shared" si="81"/>
        <v>1065</v>
      </c>
      <c r="L58" s="7" t="s">
        <v>68</v>
      </c>
      <c r="M58" s="58"/>
      <c r="N58" s="53">
        <f t="shared" si="32"/>
        <v>0</v>
      </c>
      <c r="O58" s="53">
        <f t="shared" si="33"/>
        <v>0</v>
      </c>
      <c r="P58" s="53">
        <f t="shared" si="34"/>
        <v>0</v>
      </c>
      <c r="Q58" s="53">
        <f t="shared" si="35"/>
        <v>0</v>
      </c>
      <c r="R58" s="53">
        <f t="shared" si="36"/>
        <v>0</v>
      </c>
      <c r="S58" s="53">
        <f t="shared" si="37"/>
        <v>0</v>
      </c>
    </row>
    <row r="59" spans="1:19" outlineLevel="1" x14ac:dyDescent="0.35">
      <c r="A59" s="24">
        <v>1005102043</v>
      </c>
      <c r="B59" s="5" t="s">
        <v>100</v>
      </c>
      <c r="C59" s="31"/>
      <c r="D59" s="32">
        <f t="shared" si="26"/>
        <v>0</v>
      </c>
      <c r="E59" s="33">
        <v>1.1000000000000001</v>
      </c>
      <c r="F59" s="16">
        <v>1420</v>
      </c>
      <c r="G59" s="17">
        <f t="shared" si="77"/>
        <v>1349</v>
      </c>
      <c r="H59" s="18">
        <f t="shared" si="78"/>
        <v>1278</v>
      </c>
      <c r="I59" s="18">
        <f t="shared" si="79"/>
        <v>1207</v>
      </c>
      <c r="J59" s="18">
        <f t="shared" si="80"/>
        <v>1136</v>
      </c>
      <c r="K59" s="18">
        <f t="shared" si="81"/>
        <v>1065</v>
      </c>
      <c r="L59" s="7" t="s">
        <v>68</v>
      </c>
      <c r="M59" s="58"/>
      <c r="N59" s="53">
        <f t="shared" si="32"/>
        <v>0</v>
      </c>
      <c r="O59" s="53">
        <f t="shared" si="33"/>
        <v>0</v>
      </c>
      <c r="P59" s="53">
        <f t="shared" si="34"/>
        <v>0</v>
      </c>
      <c r="Q59" s="53">
        <f t="shared" si="35"/>
        <v>0</v>
      </c>
      <c r="R59" s="53">
        <f t="shared" si="36"/>
        <v>0</v>
      </c>
      <c r="S59" s="53">
        <f t="shared" si="37"/>
        <v>0</v>
      </c>
    </row>
    <row r="60" spans="1:19" outlineLevel="1" x14ac:dyDescent="0.35">
      <c r="A60" s="24">
        <v>1005102026</v>
      </c>
      <c r="B60" s="5" t="s">
        <v>67</v>
      </c>
      <c r="C60" s="31"/>
      <c r="D60" s="32">
        <f t="shared" si="26"/>
        <v>0</v>
      </c>
      <c r="E60" s="33">
        <v>1.1000000000000001</v>
      </c>
      <c r="F60" s="16">
        <v>1420</v>
      </c>
      <c r="G60" s="17">
        <f t="shared" si="77"/>
        <v>1349</v>
      </c>
      <c r="H60" s="18">
        <f t="shared" si="78"/>
        <v>1278</v>
      </c>
      <c r="I60" s="18">
        <f t="shared" si="79"/>
        <v>1207</v>
      </c>
      <c r="J60" s="18">
        <f t="shared" si="80"/>
        <v>1136</v>
      </c>
      <c r="K60" s="18">
        <f t="shared" si="81"/>
        <v>1065</v>
      </c>
      <c r="L60" s="7" t="s">
        <v>68</v>
      </c>
      <c r="M60" s="58"/>
      <c r="N60" s="53">
        <f t="shared" si="32"/>
        <v>0</v>
      </c>
      <c r="O60" s="53">
        <f t="shared" si="33"/>
        <v>0</v>
      </c>
      <c r="P60" s="53">
        <f t="shared" si="34"/>
        <v>0</v>
      </c>
      <c r="Q60" s="53">
        <f t="shared" si="35"/>
        <v>0</v>
      </c>
      <c r="R60" s="53">
        <f t="shared" si="36"/>
        <v>0</v>
      </c>
      <c r="S60" s="53">
        <f t="shared" si="37"/>
        <v>0</v>
      </c>
    </row>
    <row r="61" spans="1:19" outlineLevel="1" x14ac:dyDescent="0.35">
      <c r="A61" s="24">
        <v>1005102083</v>
      </c>
      <c r="B61" s="5" t="s">
        <v>99</v>
      </c>
      <c r="C61" s="31"/>
      <c r="D61" s="32">
        <f t="shared" si="26"/>
        <v>0</v>
      </c>
      <c r="E61" s="33">
        <v>1.1000000000000001</v>
      </c>
      <c r="F61" s="16">
        <v>1420</v>
      </c>
      <c r="G61" s="17">
        <f t="shared" si="77"/>
        <v>1349</v>
      </c>
      <c r="H61" s="18">
        <f t="shared" si="78"/>
        <v>1278</v>
      </c>
      <c r="I61" s="18">
        <f t="shared" si="79"/>
        <v>1207</v>
      </c>
      <c r="J61" s="18">
        <f t="shared" si="80"/>
        <v>1136</v>
      </c>
      <c r="K61" s="18">
        <f t="shared" si="81"/>
        <v>1065</v>
      </c>
      <c r="L61" s="7" t="s">
        <v>68</v>
      </c>
      <c r="M61" s="58"/>
      <c r="N61" s="53">
        <f t="shared" si="32"/>
        <v>0</v>
      </c>
      <c r="O61" s="53">
        <f t="shared" si="33"/>
        <v>0</v>
      </c>
      <c r="P61" s="53">
        <f t="shared" si="34"/>
        <v>0</v>
      </c>
      <c r="Q61" s="53">
        <f t="shared" si="35"/>
        <v>0</v>
      </c>
      <c r="R61" s="53">
        <f t="shared" si="36"/>
        <v>0</v>
      </c>
      <c r="S61" s="53">
        <f t="shared" si="37"/>
        <v>0</v>
      </c>
    </row>
    <row r="62" spans="1:19" outlineLevel="1" x14ac:dyDescent="0.35">
      <c r="A62" s="24">
        <v>1005102096</v>
      </c>
      <c r="B62" s="5" t="s">
        <v>229</v>
      </c>
      <c r="C62" s="31"/>
      <c r="D62" s="32">
        <f t="shared" si="26"/>
        <v>0</v>
      </c>
      <c r="E62" s="33">
        <v>1.1000000000000001</v>
      </c>
      <c r="F62" s="16">
        <v>1420</v>
      </c>
      <c r="G62" s="17">
        <f t="shared" ref="G62" si="93">ROUNDUP(F62*0.95,0)</f>
        <v>1349</v>
      </c>
      <c r="H62" s="18">
        <f t="shared" ref="H62" si="94">ROUNDUP(F62*0.9,0)</f>
        <v>1278</v>
      </c>
      <c r="I62" s="18">
        <f t="shared" ref="I62" si="95">ROUNDUP(F62*0.85,0)</f>
        <v>1207</v>
      </c>
      <c r="J62" s="18">
        <f t="shared" ref="J62" si="96">ROUNDUP(F62*0.8,0)</f>
        <v>1136</v>
      </c>
      <c r="K62" s="18">
        <f t="shared" ref="K62" si="97">ROUNDUP(F62*0.75,0)</f>
        <v>1065</v>
      </c>
      <c r="L62" s="7" t="s">
        <v>68</v>
      </c>
      <c r="M62" s="58"/>
      <c r="N62" s="53">
        <f t="shared" ref="N62" si="98">$C62*F62</f>
        <v>0</v>
      </c>
      <c r="O62" s="53">
        <f t="shared" ref="O62" si="99">$C62*G62</f>
        <v>0</v>
      </c>
      <c r="P62" s="53">
        <f t="shared" ref="P62" si="100">$C62*H62</f>
        <v>0</v>
      </c>
      <c r="Q62" s="53">
        <f t="shared" ref="Q62" si="101">$C62*I62</f>
        <v>0</v>
      </c>
      <c r="R62" s="53">
        <f t="shared" ref="R62" si="102">$C62*J62</f>
        <v>0</v>
      </c>
      <c r="S62" s="53">
        <f t="shared" ref="S62" si="103">$C62*K62</f>
        <v>0</v>
      </c>
    </row>
    <row r="63" spans="1:19" outlineLevel="1" x14ac:dyDescent="0.35">
      <c r="A63" s="24">
        <v>1005102025</v>
      </c>
      <c r="B63" s="5" t="s">
        <v>120</v>
      </c>
      <c r="C63" s="31"/>
      <c r="D63" s="32">
        <f t="shared" si="26"/>
        <v>0</v>
      </c>
      <c r="E63" s="33">
        <v>1.1000000000000001</v>
      </c>
      <c r="F63" s="16">
        <v>1420</v>
      </c>
      <c r="G63" s="17">
        <f t="shared" si="77"/>
        <v>1349</v>
      </c>
      <c r="H63" s="18">
        <f t="shared" si="78"/>
        <v>1278</v>
      </c>
      <c r="I63" s="18">
        <f t="shared" si="79"/>
        <v>1207</v>
      </c>
      <c r="J63" s="18">
        <f t="shared" si="80"/>
        <v>1136</v>
      </c>
      <c r="K63" s="18">
        <f t="shared" si="81"/>
        <v>1065</v>
      </c>
      <c r="L63" s="7" t="s">
        <v>68</v>
      </c>
      <c r="M63" s="58"/>
      <c r="N63" s="53">
        <f t="shared" si="32"/>
        <v>0</v>
      </c>
      <c r="O63" s="53">
        <f t="shared" si="33"/>
        <v>0</v>
      </c>
      <c r="P63" s="53">
        <f t="shared" si="34"/>
        <v>0</v>
      </c>
      <c r="Q63" s="53">
        <f t="shared" si="35"/>
        <v>0</v>
      </c>
      <c r="R63" s="53">
        <f t="shared" si="36"/>
        <v>0</v>
      </c>
      <c r="S63" s="53">
        <f t="shared" si="37"/>
        <v>0</v>
      </c>
    </row>
    <row r="64" spans="1:19" outlineLevel="1" x14ac:dyDescent="0.35">
      <c r="A64" s="24">
        <v>1005102045</v>
      </c>
      <c r="B64" s="5" t="s">
        <v>57</v>
      </c>
      <c r="C64" s="31"/>
      <c r="D64" s="32">
        <f t="shared" si="26"/>
        <v>0</v>
      </c>
      <c r="E64" s="33">
        <v>1.1000000000000001</v>
      </c>
      <c r="F64" s="16">
        <v>1420</v>
      </c>
      <c r="G64" s="17">
        <f t="shared" si="77"/>
        <v>1349</v>
      </c>
      <c r="H64" s="18">
        <f t="shared" si="78"/>
        <v>1278</v>
      </c>
      <c r="I64" s="18">
        <f t="shared" si="79"/>
        <v>1207</v>
      </c>
      <c r="J64" s="18">
        <f t="shared" si="80"/>
        <v>1136</v>
      </c>
      <c r="K64" s="18">
        <f t="shared" si="81"/>
        <v>1065</v>
      </c>
      <c r="L64" s="7" t="s">
        <v>68</v>
      </c>
      <c r="M64" s="58"/>
      <c r="N64" s="53">
        <f t="shared" si="32"/>
        <v>0</v>
      </c>
      <c r="O64" s="53">
        <f t="shared" si="33"/>
        <v>0</v>
      </c>
      <c r="P64" s="53">
        <f t="shared" si="34"/>
        <v>0</v>
      </c>
      <c r="Q64" s="53">
        <f t="shared" si="35"/>
        <v>0</v>
      </c>
      <c r="R64" s="53">
        <f t="shared" si="36"/>
        <v>0</v>
      </c>
      <c r="S64" s="53">
        <f t="shared" si="37"/>
        <v>0</v>
      </c>
    </row>
    <row r="65" spans="1:19" outlineLevel="1" x14ac:dyDescent="0.35">
      <c r="A65" s="24">
        <v>1005102046</v>
      </c>
      <c r="B65" s="5" t="s">
        <v>58</v>
      </c>
      <c r="C65" s="31"/>
      <c r="D65" s="32">
        <f t="shared" si="26"/>
        <v>0</v>
      </c>
      <c r="E65" s="33">
        <v>1.1000000000000001</v>
      </c>
      <c r="F65" s="16">
        <v>1420</v>
      </c>
      <c r="G65" s="17">
        <f t="shared" si="77"/>
        <v>1349</v>
      </c>
      <c r="H65" s="18">
        <f t="shared" si="78"/>
        <v>1278</v>
      </c>
      <c r="I65" s="18">
        <f t="shared" si="79"/>
        <v>1207</v>
      </c>
      <c r="J65" s="18">
        <f t="shared" si="80"/>
        <v>1136</v>
      </c>
      <c r="K65" s="18">
        <f t="shared" si="81"/>
        <v>1065</v>
      </c>
      <c r="L65" s="7" t="s">
        <v>68</v>
      </c>
      <c r="M65" s="58"/>
      <c r="N65" s="53">
        <f t="shared" si="32"/>
        <v>0</v>
      </c>
      <c r="O65" s="53">
        <f t="shared" si="33"/>
        <v>0</v>
      </c>
      <c r="P65" s="53">
        <f t="shared" si="34"/>
        <v>0</v>
      </c>
      <c r="Q65" s="53">
        <f t="shared" si="35"/>
        <v>0</v>
      </c>
      <c r="R65" s="53">
        <f t="shared" si="36"/>
        <v>0</v>
      </c>
      <c r="S65" s="53">
        <f t="shared" si="37"/>
        <v>0</v>
      </c>
    </row>
    <row r="66" spans="1:19" outlineLevel="1" x14ac:dyDescent="0.35">
      <c r="A66" s="24">
        <v>1005102023</v>
      </c>
      <c r="B66" s="5" t="s">
        <v>61</v>
      </c>
      <c r="C66" s="31"/>
      <c r="D66" s="32">
        <f t="shared" si="26"/>
        <v>0</v>
      </c>
      <c r="E66" s="33">
        <v>1.1000000000000001</v>
      </c>
      <c r="F66" s="16">
        <v>1420</v>
      </c>
      <c r="G66" s="17">
        <f t="shared" si="77"/>
        <v>1349</v>
      </c>
      <c r="H66" s="18">
        <f t="shared" si="78"/>
        <v>1278</v>
      </c>
      <c r="I66" s="18">
        <f t="shared" si="79"/>
        <v>1207</v>
      </c>
      <c r="J66" s="18">
        <f t="shared" si="80"/>
        <v>1136</v>
      </c>
      <c r="K66" s="18">
        <f t="shared" si="81"/>
        <v>1065</v>
      </c>
      <c r="L66" s="7" t="s">
        <v>68</v>
      </c>
      <c r="M66" s="58"/>
      <c r="N66" s="53">
        <f t="shared" si="32"/>
        <v>0</v>
      </c>
      <c r="O66" s="53">
        <f t="shared" si="33"/>
        <v>0</v>
      </c>
      <c r="P66" s="53">
        <f t="shared" si="34"/>
        <v>0</v>
      </c>
      <c r="Q66" s="53">
        <f t="shared" si="35"/>
        <v>0</v>
      </c>
      <c r="R66" s="53">
        <f t="shared" si="36"/>
        <v>0</v>
      </c>
      <c r="S66" s="53">
        <f t="shared" si="37"/>
        <v>0</v>
      </c>
    </row>
    <row r="67" spans="1:19" outlineLevel="1" x14ac:dyDescent="0.35">
      <c r="A67" s="24">
        <v>1005102080</v>
      </c>
      <c r="B67" s="5" t="s">
        <v>122</v>
      </c>
      <c r="C67" s="31"/>
      <c r="D67" s="32">
        <f t="shared" si="26"/>
        <v>0</v>
      </c>
      <c r="E67" s="33">
        <v>1.1000000000000001</v>
      </c>
      <c r="F67" s="16">
        <v>1420</v>
      </c>
      <c r="G67" s="17">
        <f t="shared" si="77"/>
        <v>1349</v>
      </c>
      <c r="H67" s="18">
        <f t="shared" si="78"/>
        <v>1278</v>
      </c>
      <c r="I67" s="18">
        <f t="shared" si="79"/>
        <v>1207</v>
      </c>
      <c r="J67" s="18">
        <f t="shared" si="80"/>
        <v>1136</v>
      </c>
      <c r="K67" s="18">
        <f t="shared" si="81"/>
        <v>1065</v>
      </c>
      <c r="L67" s="7" t="s">
        <v>68</v>
      </c>
      <c r="M67" s="58"/>
      <c r="N67" s="53">
        <f t="shared" si="32"/>
        <v>0</v>
      </c>
      <c r="O67" s="53">
        <f t="shared" si="33"/>
        <v>0</v>
      </c>
      <c r="P67" s="53">
        <f t="shared" si="34"/>
        <v>0</v>
      </c>
      <c r="Q67" s="53">
        <f t="shared" si="35"/>
        <v>0</v>
      </c>
      <c r="R67" s="53">
        <f t="shared" si="36"/>
        <v>0</v>
      </c>
      <c r="S67" s="53">
        <f t="shared" si="37"/>
        <v>0</v>
      </c>
    </row>
    <row r="68" spans="1:19" outlineLevel="1" x14ac:dyDescent="0.35">
      <c r="A68" s="24">
        <v>1005102097</v>
      </c>
      <c r="B68" s="5" t="s">
        <v>231</v>
      </c>
      <c r="C68" s="31"/>
      <c r="D68" s="32">
        <f t="shared" si="26"/>
        <v>0</v>
      </c>
      <c r="E68" s="33">
        <v>1.1000000000000001</v>
      </c>
      <c r="F68" s="16">
        <v>1420</v>
      </c>
      <c r="G68" s="17">
        <f t="shared" ref="G68" si="104">ROUNDUP(F68*0.95,0)</f>
        <v>1349</v>
      </c>
      <c r="H68" s="18">
        <f t="shared" ref="H68" si="105">ROUNDUP(F68*0.9,0)</f>
        <v>1278</v>
      </c>
      <c r="I68" s="18">
        <f t="shared" ref="I68" si="106">ROUNDUP(F68*0.85,0)</f>
        <v>1207</v>
      </c>
      <c r="J68" s="18">
        <f t="shared" ref="J68" si="107">ROUNDUP(F68*0.8,0)</f>
        <v>1136</v>
      </c>
      <c r="K68" s="18">
        <f t="shared" ref="K68" si="108">ROUNDUP(F68*0.75,0)</f>
        <v>1065</v>
      </c>
      <c r="L68" s="7" t="s">
        <v>68</v>
      </c>
      <c r="M68" s="58"/>
      <c r="N68" s="53">
        <f t="shared" ref="N68" si="109">$C68*F68</f>
        <v>0</v>
      </c>
      <c r="O68" s="53">
        <f t="shared" ref="O68" si="110">$C68*G68</f>
        <v>0</v>
      </c>
      <c r="P68" s="53">
        <f t="shared" ref="P68" si="111">$C68*H68</f>
        <v>0</v>
      </c>
      <c r="Q68" s="53">
        <f t="shared" ref="Q68" si="112">$C68*I68</f>
        <v>0</v>
      </c>
      <c r="R68" s="53">
        <f t="shared" ref="R68" si="113">$C68*J68</f>
        <v>0</v>
      </c>
      <c r="S68" s="53">
        <f t="shared" ref="S68" si="114">$C68*K68</f>
        <v>0</v>
      </c>
    </row>
    <row r="69" spans="1:19" outlineLevel="1" x14ac:dyDescent="0.35">
      <c r="A69" s="24">
        <v>1005102047</v>
      </c>
      <c r="B69" s="5" t="s">
        <v>59</v>
      </c>
      <c r="C69" s="31"/>
      <c r="D69" s="32">
        <f t="shared" si="26"/>
        <v>0</v>
      </c>
      <c r="E69" s="33">
        <v>1.1000000000000001</v>
      </c>
      <c r="F69" s="16">
        <v>1420</v>
      </c>
      <c r="G69" s="17">
        <f t="shared" si="77"/>
        <v>1349</v>
      </c>
      <c r="H69" s="18">
        <f t="shared" si="78"/>
        <v>1278</v>
      </c>
      <c r="I69" s="18">
        <f t="shared" si="79"/>
        <v>1207</v>
      </c>
      <c r="J69" s="18">
        <f t="shared" si="80"/>
        <v>1136</v>
      </c>
      <c r="K69" s="18">
        <f t="shared" si="81"/>
        <v>1065</v>
      </c>
      <c r="L69" s="7" t="s">
        <v>68</v>
      </c>
      <c r="M69" s="58"/>
      <c r="N69" s="53">
        <f t="shared" si="32"/>
        <v>0</v>
      </c>
      <c r="O69" s="53">
        <f t="shared" si="33"/>
        <v>0</v>
      </c>
      <c r="P69" s="53">
        <f t="shared" si="34"/>
        <v>0</v>
      </c>
      <c r="Q69" s="53">
        <f t="shared" si="35"/>
        <v>0</v>
      </c>
      <c r="R69" s="53">
        <f t="shared" si="36"/>
        <v>0</v>
      </c>
      <c r="S69" s="53">
        <f t="shared" si="37"/>
        <v>0</v>
      </c>
    </row>
    <row r="70" spans="1:19" x14ac:dyDescent="0.35">
      <c r="A70" s="42" t="s">
        <v>239</v>
      </c>
      <c r="B70" s="63"/>
      <c r="C70" s="26"/>
      <c r="D70" s="26"/>
      <c r="E70" s="26"/>
      <c r="F70" s="26"/>
      <c r="G70" s="26"/>
      <c r="H70" s="26"/>
      <c r="I70" s="26"/>
      <c r="J70" s="26"/>
      <c r="K70" s="26"/>
      <c r="L70" s="28"/>
      <c r="M70" s="58"/>
    </row>
    <row r="71" spans="1:19" ht="29" outlineLevel="1" x14ac:dyDescent="0.35">
      <c r="A71" s="24">
        <v>1305103999</v>
      </c>
      <c r="B71" s="5" t="s">
        <v>230</v>
      </c>
      <c r="C71" s="31"/>
      <c r="D71" s="32">
        <f t="shared" ref="D71:D118" si="115">N71*N$535+O71*O$535+P71*P$535+Q71*Q$535+R71*R$535+S71*S$535</f>
        <v>0</v>
      </c>
      <c r="E71" s="33">
        <v>1.05</v>
      </c>
      <c r="F71" s="16">
        <v>1230</v>
      </c>
      <c r="G71" s="17">
        <f t="shared" ref="G71:G77" si="116">ROUNDUP(F71*0.95,0)</f>
        <v>1169</v>
      </c>
      <c r="H71" s="18">
        <f t="shared" ref="H71:H77" si="117">ROUNDUP(F71*0.9,0)</f>
        <v>1107</v>
      </c>
      <c r="I71" s="18">
        <f t="shared" ref="I71:I77" si="118">ROUNDUP(F71*0.85,0)</f>
        <v>1046</v>
      </c>
      <c r="J71" s="18">
        <f t="shared" ref="J71:J77" si="119">ROUNDUP(F71*0.8,0)</f>
        <v>984</v>
      </c>
      <c r="K71" s="18">
        <f t="shared" ref="K71:K77" si="120">ROUNDUP(F71*0.75,0)</f>
        <v>923</v>
      </c>
      <c r="L71" s="7" t="s">
        <v>68</v>
      </c>
      <c r="M71" s="58"/>
      <c r="N71" s="53">
        <f t="shared" ref="N71:S77" si="121">$C71*F71</f>
        <v>0</v>
      </c>
      <c r="O71" s="53">
        <f t="shared" si="121"/>
        <v>0</v>
      </c>
      <c r="P71" s="53">
        <f t="shared" si="121"/>
        <v>0</v>
      </c>
      <c r="Q71" s="53">
        <f t="shared" si="121"/>
        <v>0</v>
      </c>
      <c r="R71" s="53">
        <f t="shared" si="121"/>
        <v>0</v>
      </c>
      <c r="S71" s="53">
        <f t="shared" si="121"/>
        <v>0</v>
      </c>
    </row>
    <row r="72" spans="1:19" outlineLevel="1" x14ac:dyDescent="0.35">
      <c r="A72" s="24">
        <v>1305103099</v>
      </c>
      <c r="B72" s="5" t="s">
        <v>224</v>
      </c>
      <c r="C72" s="31"/>
      <c r="D72" s="32">
        <f t="shared" si="115"/>
        <v>0</v>
      </c>
      <c r="E72" s="33">
        <v>1.05</v>
      </c>
      <c r="F72" s="16">
        <v>1230</v>
      </c>
      <c r="G72" s="17">
        <f t="shared" si="116"/>
        <v>1169</v>
      </c>
      <c r="H72" s="18">
        <f t="shared" si="117"/>
        <v>1107</v>
      </c>
      <c r="I72" s="18">
        <f t="shared" si="118"/>
        <v>1046</v>
      </c>
      <c r="J72" s="18">
        <f t="shared" si="119"/>
        <v>984</v>
      </c>
      <c r="K72" s="18">
        <f t="shared" si="120"/>
        <v>923</v>
      </c>
      <c r="L72" s="7" t="s">
        <v>68</v>
      </c>
      <c r="M72" s="58"/>
      <c r="N72" s="53">
        <f t="shared" ref="N72" si="122">$C72*F72</f>
        <v>0</v>
      </c>
      <c r="O72" s="53">
        <f t="shared" ref="O72" si="123">$C72*G72</f>
        <v>0</v>
      </c>
      <c r="P72" s="53">
        <f t="shared" ref="P72" si="124">$C72*H72</f>
        <v>0</v>
      </c>
      <c r="Q72" s="53">
        <f t="shared" ref="Q72" si="125">$C72*I72</f>
        <v>0</v>
      </c>
      <c r="R72" s="53">
        <f t="shared" ref="R72" si="126">$C72*J72</f>
        <v>0</v>
      </c>
      <c r="S72" s="53">
        <f t="shared" ref="S72" si="127">$C72*K72</f>
        <v>0</v>
      </c>
    </row>
    <row r="73" spans="1:19" outlineLevel="1" x14ac:dyDescent="0.35">
      <c r="A73" s="24">
        <v>1305103063</v>
      </c>
      <c r="B73" s="5" t="s">
        <v>148</v>
      </c>
      <c r="C73" s="31"/>
      <c r="D73" s="32">
        <f t="shared" si="115"/>
        <v>0</v>
      </c>
      <c r="E73" s="33">
        <v>1.05</v>
      </c>
      <c r="F73" s="16">
        <v>1230</v>
      </c>
      <c r="G73" s="17">
        <f t="shared" si="116"/>
        <v>1169</v>
      </c>
      <c r="H73" s="18">
        <f t="shared" si="117"/>
        <v>1107</v>
      </c>
      <c r="I73" s="18">
        <f t="shared" si="118"/>
        <v>1046</v>
      </c>
      <c r="J73" s="18">
        <f t="shared" si="119"/>
        <v>984</v>
      </c>
      <c r="K73" s="18">
        <f t="shared" si="120"/>
        <v>923</v>
      </c>
      <c r="L73" s="7" t="s">
        <v>68</v>
      </c>
      <c r="M73" s="58"/>
      <c r="N73" s="53">
        <f t="shared" si="121"/>
        <v>0</v>
      </c>
      <c r="O73" s="53">
        <f t="shared" si="121"/>
        <v>0</v>
      </c>
      <c r="P73" s="53">
        <f t="shared" si="121"/>
        <v>0</v>
      </c>
      <c r="Q73" s="53">
        <f t="shared" si="121"/>
        <v>0</v>
      </c>
      <c r="R73" s="53">
        <f t="shared" si="121"/>
        <v>0</v>
      </c>
      <c r="S73" s="53">
        <f t="shared" si="121"/>
        <v>0</v>
      </c>
    </row>
    <row r="74" spans="1:19" outlineLevel="1" x14ac:dyDescent="0.35">
      <c r="A74" s="24">
        <v>1305103002</v>
      </c>
      <c r="B74" s="5" t="s">
        <v>87</v>
      </c>
      <c r="C74" s="31"/>
      <c r="D74" s="32">
        <f t="shared" si="115"/>
        <v>0</v>
      </c>
      <c r="E74" s="33">
        <v>1.05</v>
      </c>
      <c r="F74" s="16">
        <v>1230</v>
      </c>
      <c r="G74" s="17">
        <f t="shared" si="116"/>
        <v>1169</v>
      </c>
      <c r="H74" s="18">
        <f t="shared" si="117"/>
        <v>1107</v>
      </c>
      <c r="I74" s="18">
        <f t="shared" si="118"/>
        <v>1046</v>
      </c>
      <c r="J74" s="18">
        <f t="shared" si="119"/>
        <v>984</v>
      </c>
      <c r="K74" s="18">
        <f t="shared" si="120"/>
        <v>923</v>
      </c>
      <c r="L74" s="7" t="s">
        <v>68</v>
      </c>
      <c r="M74" s="58"/>
      <c r="N74" s="53">
        <f t="shared" si="121"/>
        <v>0</v>
      </c>
      <c r="O74" s="53">
        <f t="shared" si="121"/>
        <v>0</v>
      </c>
      <c r="P74" s="53">
        <f t="shared" si="121"/>
        <v>0</v>
      </c>
      <c r="Q74" s="53">
        <f t="shared" si="121"/>
        <v>0</v>
      </c>
      <c r="R74" s="53">
        <f t="shared" si="121"/>
        <v>0</v>
      </c>
      <c r="S74" s="53">
        <f t="shared" si="121"/>
        <v>0</v>
      </c>
    </row>
    <row r="75" spans="1:19" outlineLevel="1" x14ac:dyDescent="0.35">
      <c r="A75" s="24">
        <v>1305103067</v>
      </c>
      <c r="B75" s="5" t="s">
        <v>88</v>
      </c>
      <c r="C75" s="31"/>
      <c r="D75" s="32">
        <f t="shared" si="115"/>
        <v>0</v>
      </c>
      <c r="E75" s="33">
        <v>1.05</v>
      </c>
      <c r="F75" s="16">
        <v>1230</v>
      </c>
      <c r="G75" s="17">
        <f t="shared" si="116"/>
        <v>1169</v>
      </c>
      <c r="H75" s="18">
        <f t="shared" si="117"/>
        <v>1107</v>
      </c>
      <c r="I75" s="18">
        <f t="shared" si="118"/>
        <v>1046</v>
      </c>
      <c r="J75" s="18">
        <f t="shared" si="119"/>
        <v>984</v>
      </c>
      <c r="K75" s="18">
        <f t="shared" si="120"/>
        <v>923</v>
      </c>
      <c r="L75" s="7" t="s">
        <v>68</v>
      </c>
      <c r="M75" s="58"/>
      <c r="N75" s="53">
        <f t="shared" si="121"/>
        <v>0</v>
      </c>
      <c r="O75" s="53">
        <f t="shared" si="121"/>
        <v>0</v>
      </c>
      <c r="P75" s="53">
        <f t="shared" si="121"/>
        <v>0</v>
      </c>
      <c r="Q75" s="53">
        <f t="shared" si="121"/>
        <v>0</v>
      </c>
      <c r="R75" s="53">
        <f t="shared" si="121"/>
        <v>0</v>
      </c>
      <c r="S75" s="53">
        <f t="shared" si="121"/>
        <v>0</v>
      </c>
    </row>
    <row r="76" spans="1:19" outlineLevel="1" x14ac:dyDescent="0.35">
      <c r="A76" s="24">
        <v>1305103091</v>
      </c>
      <c r="B76" s="5" t="s">
        <v>146</v>
      </c>
      <c r="C76" s="31"/>
      <c r="D76" s="32">
        <f t="shared" si="115"/>
        <v>0</v>
      </c>
      <c r="E76" s="33">
        <v>1.05</v>
      </c>
      <c r="F76" s="16">
        <v>1230</v>
      </c>
      <c r="G76" s="17">
        <f t="shared" si="116"/>
        <v>1169</v>
      </c>
      <c r="H76" s="18">
        <f t="shared" si="117"/>
        <v>1107</v>
      </c>
      <c r="I76" s="18">
        <f t="shared" si="118"/>
        <v>1046</v>
      </c>
      <c r="J76" s="18">
        <f t="shared" si="119"/>
        <v>984</v>
      </c>
      <c r="K76" s="18">
        <f t="shared" si="120"/>
        <v>923</v>
      </c>
      <c r="L76" s="7" t="s">
        <v>68</v>
      </c>
      <c r="M76" s="58"/>
      <c r="N76" s="53">
        <f t="shared" si="121"/>
        <v>0</v>
      </c>
      <c r="O76" s="53">
        <f t="shared" si="121"/>
        <v>0</v>
      </c>
      <c r="P76" s="53">
        <f t="shared" si="121"/>
        <v>0</v>
      </c>
      <c r="Q76" s="53">
        <f t="shared" si="121"/>
        <v>0</v>
      </c>
      <c r="R76" s="53">
        <f t="shared" si="121"/>
        <v>0</v>
      </c>
      <c r="S76" s="53">
        <f t="shared" si="121"/>
        <v>0</v>
      </c>
    </row>
    <row r="77" spans="1:19" outlineLevel="1" x14ac:dyDescent="0.35">
      <c r="A77" s="24">
        <v>1305103027</v>
      </c>
      <c r="B77" s="5" t="s">
        <v>234</v>
      </c>
      <c r="C77" s="31"/>
      <c r="D77" s="32">
        <f t="shared" si="115"/>
        <v>0</v>
      </c>
      <c r="E77" s="33">
        <v>1.05</v>
      </c>
      <c r="F77" s="16">
        <v>1230</v>
      </c>
      <c r="G77" s="17">
        <f t="shared" si="116"/>
        <v>1169</v>
      </c>
      <c r="H77" s="18">
        <f t="shared" si="117"/>
        <v>1107</v>
      </c>
      <c r="I77" s="18">
        <f t="shared" si="118"/>
        <v>1046</v>
      </c>
      <c r="J77" s="18">
        <f t="shared" si="119"/>
        <v>984</v>
      </c>
      <c r="K77" s="18">
        <f t="shared" si="120"/>
        <v>923</v>
      </c>
      <c r="L77" s="7"/>
      <c r="M77" s="58"/>
      <c r="N77" s="53">
        <f t="shared" si="121"/>
        <v>0</v>
      </c>
      <c r="O77" s="53">
        <f t="shared" si="121"/>
        <v>0</v>
      </c>
      <c r="P77" s="53">
        <f t="shared" si="121"/>
        <v>0</v>
      </c>
      <c r="Q77" s="53">
        <f t="shared" si="121"/>
        <v>0</v>
      </c>
      <c r="R77" s="53">
        <f t="shared" si="121"/>
        <v>0</v>
      </c>
      <c r="S77" s="53">
        <f t="shared" si="121"/>
        <v>0</v>
      </c>
    </row>
    <row r="78" spans="1:19" outlineLevel="1" x14ac:dyDescent="0.35">
      <c r="A78" s="24">
        <v>1305103003</v>
      </c>
      <c r="B78" s="5" t="s">
        <v>50</v>
      </c>
      <c r="C78" s="31"/>
      <c r="D78" s="32">
        <f t="shared" si="115"/>
        <v>0</v>
      </c>
      <c r="E78" s="33">
        <v>1.05</v>
      </c>
      <c r="F78" s="16">
        <v>1230</v>
      </c>
      <c r="G78" s="17">
        <f t="shared" ref="G78:G209" si="128">ROUNDUP(F78*0.95,0)</f>
        <v>1169</v>
      </c>
      <c r="H78" s="18">
        <f t="shared" ref="H78:H209" si="129">ROUNDUP(F78*0.9,0)</f>
        <v>1107</v>
      </c>
      <c r="I78" s="18">
        <f t="shared" ref="I78:I209" si="130">ROUNDUP(F78*0.85,0)</f>
        <v>1046</v>
      </c>
      <c r="J78" s="18">
        <f t="shared" ref="J78:J209" si="131">ROUNDUP(F78*0.8,0)</f>
        <v>984</v>
      </c>
      <c r="K78" s="18">
        <f t="shared" ref="K78:K209" si="132">ROUNDUP(F78*0.75,0)</f>
        <v>923</v>
      </c>
      <c r="L78" s="7" t="s">
        <v>68</v>
      </c>
      <c r="M78" s="58"/>
      <c r="N78" s="53">
        <f t="shared" ref="N78:N342" si="133">$C78*F78</f>
        <v>0</v>
      </c>
      <c r="O78" s="53">
        <f t="shared" ref="O78:O342" si="134">$C78*G78</f>
        <v>0</v>
      </c>
      <c r="P78" s="53">
        <f t="shared" ref="P78:P342" si="135">$C78*H78</f>
        <v>0</v>
      </c>
      <c r="Q78" s="53">
        <f t="shared" ref="Q78:Q342" si="136">$C78*I78</f>
        <v>0</v>
      </c>
      <c r="R78" s="53">
        <f t="shared" ref="R78:R342" si="137">$C78*J78</f>
        <v>0</v>
      </c>
      <c r="S78" s="53">
        <f t="shared" ref="S78:S342" si="138">$C78*K78</f>
        <v>0</v>
      </c>
    </row>
    <row r="79" spans="1:19" outlineLevel="1" x14ac:dyDescent="0.35">
      <c r="A79" s="24">
        <v>1305103004</v>
      </c>
      <c r="B79" s="5" t="s">
        <v>51</v>
      </c>
      <c r="C79" s="31"/>
      <c r="D79" s="32">
        <f t="shared" si="115"/>
        <v>0</v>
      </c>
      <c r="E79" s="33">
        <v>1.05</v>
      </c>
      <c r="F79" s="16">
        <v>1230</v>
      </c>
      <c r="G79" s="17">
        <f t="shared" ref="G79" si="139">ROUNDUP(F79*0.95,0)</f>
        <v>1169</v>
      </c>
      <c r="H79" s="18">
        <f t="shared" ref="H79" si="140">ROUNDUP(F79*0.9,0)</f>
        <v>1107</v>
      </c>
      <c r="I79" s="18">
        <f t="shared" ref="I79" si="141">ROUNDUP(F79*0.85,0)</f>
        <v>1046</v>
      </c>
      <c r="J79" s="18">
        <f t="shared" ref="J79" si="142">ROUNDUP(F79*0.8,0)</f>
        <v>984</v>
      </c>
      <c r="K79" s="18">
        <f t="shared" ref="K79" si="143">ROUNDUP(F79*0.75,0)</f>
        <v>923</v>
      </c>
      <c r="L79" s="7" t="s">
        <v>68</v>
      </c>
      <c r="M79" s="58"/>
      <c r="N79" s="53">
        <f t="shared" si="133"/>
        <v>0</v>
      </c>
      <c r="O79" s="53">
        <f t="shared" si="134"/>
        <v>0</v>
      </c>
      <c r="P79" s="53">
        <f t="shared" si="135"/>
        <v>0</v>
      </c>
      <c r="Q79" s="53">
        <f t="shared" si="136"/>
        <v>0</v>
      </c>
      <c r="R79" s="53">
        <f t="shared" si="137"/>
        <v>0</v>
      </c>
      <c r="S79" s="53">
        <f t="shared" si="138"/>
        <v>0</v>
      </c>
    </row>
    <row r="80" spans="1:19" outlineLevel="1" x14ac:dyDescent="0.35">
      <c r="A80" s="24">
        <v>1305103031</v>
      </c>
      <c r="B80" s="5" t="s">
        <v>77</v>
      </c>
      <c r="C80" s="31"/>
      <c r="D80" s="32">
        <f t="shared" si="115"/>
        <v>0</v>
      </c>
      <c r="E80" s="33">
        <v>1.05</v>
      </c>
      <c r="F80" s="16">
        <v>1230</v>
      </c>
      <c r="G80" s="17">
        <f t="shared" si="128"/>
        <v>1169</v>
      </c>
      <c r="H80" s="18">
        <f t="shared" si="129"/>
        <v>1107</v>
      </c>
      <c r="I80" s="18">
        <f t="shared" si="130"/>
        <v>1046</v>
      </c>
      <c r="J80" s="18">
        <f t="shared" si="131"/>
        <v>984</v>
      </c>
      <c r="K80" s="18">
        <f t="shared" si="132"/>
        <v>923</v>
      </c>
      <c r="L80" s="7" t="s">
        <v>68</v>
      </c>
      <c r="M80" s="58"/>
      <c r="N80" s="53">
        <f t="shared" si="133"/>
        <v>0</v>
      </c>
      <c r="O80" s="53">
        <f t="shared" si="134"/>
        <v>0</v>
      </c>
      <c r="P80" s="53">
        <f t="shared" si="135"/>
        <v>0</v>
      </c>
      <c r="Q80" s="53">
        <f t="shared" si="136"/>
        <v>0</v>
      </c>
      <c r="R80" s="53">
        <f t="shared" si="137"/>
        <v>0</v>
      </c>
      <c r="S80" s="53">
        <f t="shared" si="138"/>
        <v>0</v>
      </c>
    </row>
    <row r="81" spans="1:19" outlineLevel="1" x14ac:dyDescent="0.35">
      <c r="A81" s="24">
        <v>1305103071</v>
      </c>
      <c r="B81" s="5" t="s">
        <v>62</v>
      </c>
      <c r="C81" s="31"/>
      <c r="D81" s="32">
        <f t="shared" si="115"/>
        <v>0</v>
      </c>
      <c r="E81" s="33">
        <v>1.05</v>
      </c>
      <c r="F81" s="16">
        <v>1230</v>
      </c>
      <c r="G81" s="17">
        <f t="shared" si="128"/>
        <v>1169</v>
      </c>
      <c r="H81" s="18">
        <f t="shared" si="129"/>
        <v>1107</v>
      </c>
      <c r="I81" s="18">
        <f t="shared" si="130"/>
        <v>1046</v>
      </c>
      <c r="J81" s="18">
        <f t="shared" si="131"/>
        <v>984</v>
      </c>
      <c r="K81" s="18">
        <f t="shared" si="132"/>
        <v>923</v>
      </c>
      <c r="L81" s="7" t="s">
        <v>68</v>
      </c>
      <c r="M81" s="58"/>
      <c r="N81" s="53">
        <f t="shared" si="133"/>
        <v>0</v>
      </c>
      <c r="O81" s="53">
        <f t="shared" si="134"/>
        <v>0</v>
      </c>
      <c r="P81" s="53">
        <f t="shared" si="135"/>
        <v>0</v>
      </c>
      <c r="Q81" s="53">
        <f t="shared" si="136"/>
        <v>0</v>
      </c>
      <c r="R81" s="53">
        <f t="shared" si="137"/>
        <v>0</v>
      </c>
      <c r="S81" s="53">
        <f t="shared" si="138"/>
        <v>0</v>
      </c>
    </row>
    <row r="82" spans="1:19" outlineLevel="1" x14ac:dyDescent="0.35">
      <c r="A82" s="24">
        <v>1305103100</v>
      </c>
      <c r="B82" s="5" t="s">
        <v>225</v>
      </c>
      <c r="C82" s="31"/>
      <c r="D82" s="32">
        <f t="shared" si="115"/>
        <v>0</v>
      </c>
      <c r="E82" s="33">
        <v>1.05</v>
      </c>
      <c r="F82" s="16">
        <v>1230</v>
      </c>
      <c r="G82" s="17">
        <f t="shared" ref="G82" si="144">ROUNDUP(F82*0.95,0)</f>
        <v>1169</v>
      </c>
      <c r="H82" s="18">
        <f t="shared" ref="H82" si="145">ROUNDUP(F82*0.9,0)</f>
        <v>1107</v>
      </c>
      <c r="I82" s="18">
        <f t="shared" ref="I82" si="146">ROUNDUP(F82*0.85,0)</f>
        <v>1046</v>
      </c>
      <c r="J82" s="18">
        <f t="shared" ref="J82" si="147">ROUNDUP(F82*0.8,0)</f>
        <v>984</v>
      </c>
      <c r="K82" s="18">
        <f t="shared" ref="K82" si="148">ROUNDUP(F82*0.75,0)</f>
        <v>923</v>
      </c>
      <c r="L82" s="7" t="s">
        <v>68</v>
      </c>
      <c r="M82" s="58"/>
      <c r="N82" s="53">
        <f t="shared" ref="N82" si="149">$C82*F82</f>
        <v>0</v>
      </c>
      <c r="O82" s="53">
        <f t="shared" ref="O82" si="150">$C82*G82</f>
        <v>0</v>
      </c>
      <c r="P82" s="53">
        <f t="shared" ref="P82" si="151">$C82*H82</f>
        <v>0</v>
      </c>
      <c r="Q82" s="53">
        <f t="shared" ref="Q82" si="152">$C82*I82</f>
        <v>0</v>
      </c>
      <c r="R82" s="53">
        <f t="shared" ref="R82" si="153">$C82*J82</f>
        <v>0</v>
      </c>
      <c r="S82" s="53">
        <f t="shared" ref="S82" si="154">$C82*K82</f>
        <v>0</v>
      </c>
    </row>
    <row r="83" spans="1:19" outlineLevel="1" x14ac:dyDescent="0.35">
      <c r="A83" s="24">
        <v>1305103005</v>
      </c>
      <c r="B83" s="5" t="s">
        <v>63</v>
      </c>
      <c r="C83" s="31"/>
      <c r="D83" s="32">
        <f t="shared" si="115"/>
        <v>0</v>
      </c>
      <c r="E83" s="33">
        <v>1.05</v>
      </c>
      <c r="F83" s="16">
        <v>1230</v>
      </c>
      <c r="G83" s="17">
        <f t="shared" si="128"/>
        <v>1169</v>
      </c>
      <c r="H83" s="18">
        <f t="shared" si="129"/>
        <v>1107</v>
      </c>
      <c r="I83" s="18">
        <f t="shared" si="130"/>
        <v>1046</v>
      </c>
      <c r="J83" s="18">
        <f t="shared" si="131"/>
        <v>984</v>
      </c>
      <c r="K83" s="18">
        <f t="shared" si="132"/>
        <v>923</v>
      </c>
      <c r="L83" s="7" t="s">
        <v>68</v>
      </c>
      <c r="M83" s="58"/>
      <c r="N83" s="53">
        <f t="shared" si="133"/>
        <v>0</v>
      </c>
      <c r="O83" s="53">
        <f t="shared" si="134"/>
        <v>0</v>
      </c>
      <c r="P83" s="53">
        <f t="shared" si="135"/>
        <v>0</v>
      </c>
      <c r="Q83" s="53">
        <f t="shared" si="136"/>
        <v>0</v>
      </c>
      <c r="R83" s="53">
        <f t="shared" si="137"/>
        <v>0</v>
      </c>
      <c r="S83" s="53">
        <f t="shared" si="138"/>
        <v>0</v>
      </c>
    </row>
    <row r="84" spans="1:19" outlineLevel="1" x14ac:dyDescent="0.35">
      <c r="A84" s="24">
        <v>1305103070</v>
      </c>
      <c r="B84" s="5" t="s">
        <v>115</v>
      </c>
      <c r="C84" s="31"/>
      <c r="D84" s="32">
        <f t="shared" si="115"/>
        <v>0</v>
      </c>
      <c r="E84" s="33">
        <v>1.05</v>
      </c>
      <c r="F84" s="16">
        <v>1230</v>
      </c>
      <c r="G84" s="17">
        <f t="shared" si="128"/>
        <v>1169</v>
      </c>
      <c r="H84" s="18">
        <f t="shared" si="129"/>
        <v>1107</v>
      </c>
      <c r="I84" s="18">
        <f t="shared" si="130"/>
        <v>1046</v>
      </c>
      <c r="J84" s="18">
        <f t="shared" si="131"/>
        <v>984</v>
      </c>
      <c r="K84" s="18">
        <f t="shared" si="132"/>
        <v>923</v>
      </c>
      <c r="L84" s="7" t="s">
        <v>68</v>
      </c>
      <c r="M84" s="58"/>
      <c r="N84" s="53">
        <f t="shared" si="133"/>
        <v>0</v>
      </c>
      <c r="O84" s="53">
        <f t="shared" si="134"/>
        <v>0</v>
      </c>
      <c r="P84" s="53">
        <f t="shared" si="135"/>
        <v>0</v>
      </c>
      <c r="Q84" s="53">
        <f t="shared" si="136"/>
        <v>0</v>
      </c>
      <c r="R84" s="53">
        <f t="shared" si="137"/>
        <v>0</v>
      </c>
      <c r="S84" s="53">
        <f t="shared" si="138"/>
        <v>0</v>
      </c>
    </row>
    <row r="85" spans="1:19" outlineLevel="1" x14ac:dyDescent="0.35">
      <c r="A85" s="24">
        <v>1305103006</v>
      </c>
      <c r="B85" s="5" t="s">
        <v>64</v>
      </c>
      <c r="C85" s="31"/>
      <c r="D85" s="32">
        <f t="shared" si="115"/>
        <v>0</v>
      </c>
      <c r="E85" s="33">
        <v>1.05</v>
      </c>
      <c r="F85" s="16">
        <v>1230</v>
      </c>
      <c r="G85" s="17">
        <f t="shared" si="128"/>
        <v>1169</v>
      </c>
      <c r="H85" s="18">
        <f t="shared" si="129"/>
        <v>1107</v>
      </c>
      <c r="I85" s="18">
        <f t="shared" si="130"/>
        <v>1046</v>
      </c>
      <c r="J85" s="18">
        <f t="shared" si="131"/>
        <v>984</v>
      </c>
      <c r="K85" s="18">
        <f t="shared" si="132"/>
        <v>923</v>
      </c>
      <c r="L85" s="7" t="s">
        <v>68</v>
      </c>
      <c r="M85" s="58"/>
      <c r="N85" s="53">
        <f t="shared" si="133"/>
        <v>0</v>
      </c>
      <c r="O85" s="53">
        <f t="shared" si="134"/>
        <v>0</v>
      </c>
      <c r="P85" s="53">
        <f t="shared" si="135"/>
        <v>0</v>
      </c>
      <c r="Q85" s="53">
        <f t="shared" si="136"/>
        <v>0</v>
      </c>
      <c r="R85" s="53">
        <f t="shared" si="137"/>
        <v>0</v>
      </c>
      <c r="S85" s="53">
        <f t="shared" si="138"/>
        <v>0</v>
      </c>
    </row>
    <row r="86" spans="1:19" outlineLevel="1" x14ac:dyDescent="0.35">
      <c r="A86" s="24">
        <v>1305103007</v>
      </c>
      <c r="B86" s="5" t="s">
        <v>78</v>
      </c>
      <c r="C86" s="31"/>
      <c r="D86" s="32">
        <f t="shared" si="115"/>
        <v>0</v>
      </c>
      <c r="E86" s="33">
        <v>1.05</v>
      </c>
      <c r="F86" s="16">
        <v>1230</v>
      </c>
      <c r="G86" s="17">
        <f t="shared" si="128"/>
        <v>1169</v>
      </c>
      <c r="H86" s="18">
        <f t="shared" si="129"/>
        <v>1107</v>
      </c>
      <c r="I86" s="18">
        <f t="shared" si="130"/>
        <v>1046</v>
      </c>
      <c r="J86" s="18">
        <f t="shared" si="131"/>
        <v>984</v>
      </c>
      <c r="K86" s="18">
        <f t="shared" si="132"/>
        <v>923</v>
      </c>
      <c r="L86" s="7" t="s">
        <v>68</v>
      </c>
      <c r="M86" s="58"/>
      <c r="N86" s="53">
        <f t="shared" si="133"/>
        <v>0</v>
      </c>
      <c r="O86" s="53">
        <f t="shared" si="134"/>
        <v>0</v>
      </c>
      <c r="P86" s="53">
        <f t="shared" si="135"/>
        <v>0</v>
      </c>
      <c r="Q86" s="53">
        <f t="shared" si="136"/>
        <v>0</v>
      </c>
      <c r="R86" s="53">
        <f t="shared" si="137"/>
        <v>0</v>
      </c>
      <c r="S86" s="53">
        <f t="shared" si="138"/>
        <v>0</v>
      </c>
    </row>
    <row r="87" spans="1:19" outlineLevel="1" x14ac:dyDescent="0.35">
      <c r="A87" s="24">
        <v>1305103086</v>
      </c>
      <c r="B87" s="5" t="s">
        <v>116</v>
      </c>
      <c r="C87" s="31"/>
      <c r="D87" s="32">
        <f t="shared" si="115"/>
        <v>0</v>
      </c>
      <c r="E87" s="33">
        <v>1.05</v>
      </c>
      <c r="F87" s="16">
        <v>1230</v>
      </c>
      <c r="G87" s="17">
        <f t="shared" si="128"/>
        <v>1169</v>
      </c>
      <c r="H87" s="18">
        <f t="shared" si="129"/>
        <v>1107</v>
      </c>
      <c r="I87" s="18">
        <f t="shared" si="130"/>
        <v>1046</v>
      </c>
      <c r="J87" s="18">
        <f t="shared" si="131"/>
        <v>984</v>
      </c>
      <c r="K87" s="18">
        <f t="shared" si="132"/>
        <v>923</v>
      </c>
      <c r="L87" s="7" t="s">
        <v>68</v>
      </c>
      <c r="M87" s="58"/>
      <c r="N87" s="53">
        <f t="shared" si="133"/>
        <v>0</v>
      </c>
      <c r="O87" s="53">
        <f t="shared" si="134"/>
        <v>0</v>
      </c>
      <c r="P87" s="53">
        <f t="shared" si="135"/>
        <v>0</v>
      </c>
      <c r="Q87" s="53">
        <f t="shared" si="136"/>
        <v>0</v>
      </c>
      <c r="R87" s="53">
        <f t="shared" si="137"/>
        <v>0</v>
      </c>
      <c r="S87" s="53">
        <f t="shared" si="138"/>
        <v>0</v>
      </c>
    </row>
    <row r="88" spans="1:19" outlineLevel="1" x14ac:dyDescent="0.35">
      <c r="A88" s="24">
        <v>1305103068</v>
      </c>
      <c r="B88" s="5" t="s">
        <v>226</v>
      </c>
      <c r="C88" s="31"/>
      <c r="D88" s="32">
        <f t="shared" si="115"/>
        <v>0</v>
      </c>
      <c r="E88" s="33">
        <v>1.05</v>
      </c>
      <c r="F88" s="16">
        <v>1230</v>
      </c>
      <c r="G88" s="17">
        <f t="shared" ref="G88" si="155">ROUNDUP(F88*0.95,0)</f>
        <v>1169</v>
      </c>
      <c r="H88" s="18">
        <f t="shared" ref="H88" si="156">ROUNDUP(F88*0.9,0)</f>
        <v>1107</v>
      </c>
      <c r="I88" s="18">
        <f t="shared" ref="I88" si="157">ROUNDUP(F88*0.85,0)</f>
        <v>1046</v>
      </c>
      <c r="J88" s="18">
        <f t="shared" ref="J88" si="158">ROUNDUP(F88*0.8,0)</f>
        <v>984</v>
      </c>
      <c r="K88" s="18">
        <f t="shared" ref="K88" si="159">ROUNDUP(F88*0.75,0)</f>
        <v>923</v>
      </c>
      <c r="L88" s="7" t="s">
        <v>68</v>
      </c>
      <c r="M88" s="58"/>
      <c r="N88" s="53">
        <f t="shared" ref="N88" si="160">$C88*F88</f>
        <v>0</v>
      </c>
      <c r="O88" s="53">
        <f t="shared" ref="O88" si="161">$C88*G88</f>
        <v>0</v>
      </c>
      <c r="P88" s="53">
        <f t="shared" ref="P88" si="162">$C88*H88</f>
        <v>0</v>
      </c>
      <c r="Q88" s="53">
        <f t="shared" ref="Q88" si="163">$C88*I88</f>
        <v>0</v>
      </c>
      <c r="R88" s="53">
        <f t="shared" ref="R88" si="164">$C88*J88</f>
        <v>0</v>
      </c>
      <c r="S88" s="53">
        <f t="shared" ref="S88" si="165">$C88*K88</f>
        <v>0</v>
      </c>
    </row>
    <row r="89" spans="1:19" outlineLevel="1" x14ac:dyDescent="0.35">
      <c r="A89" s="24">
        <v>1305103085</v>
      </c>
      <c r="B89" s="5" t="s">
        <v>147</v>
      </c>
      <c r="C89" s="31"/>
      <c r="D89" s="32">
        <f t="shared" si="115"/>
        <v>0</v>
      </c>
      <c r="E89" s="33">
        <v>1.05</v>
      </c>
      <c r="F89" s="16">
        <v>1230</v>
      </c>
      <c r="G89" s="17">
        <f t="shared" si="128"/>
        <v>1169</v>
      </c>
      <c r="H89" s="18">
        <f t="shared" si="129"/>
        <v>1107</v>
      </c>
      <c r="I89" s="18">
        <f t="shared" si="130"/>
        <v>1046</v>
      </c>
      <c r="J89" s="18">
        <f t="shared" si="131"/>
        <v>984</v>
      </c>
      <c r="K89" s="18">
        <f t="shared" si="132"/>
        <v>923</v>
      </c>
      <c r="L89" s="7" t="s">
        <v>68</v>
      </c>
      <c r="M89" s="58"/>
      <c r="N89" s="53">
        <f t="shared" si="133"/>
        <v>0</v>
      </c>
      <c r="O89" s="53">
        <f t="shared" si="134"/>
        <v>0</v>
      </c>
      <c r="P89" s="53">
        <f t="shared" si="135"/>
        <v>0</v>
      </c>
      <c r="Q89" s="53">
        <f t="shared" si="136"/>
        <v>0</v>
      </c>
      <c r="R89" s="53">
        <f t="shared" si="137"/>
        <v>0</v>
      </c>
      <c r="S89" s="53">
        <f t="shared" si="138"/>
        <v>0</v>
      </c>
    </row>
    <row r="90" spans="1:19" outlineLevel="1" x14ac:dyDescent="0.35">
      <c r="A90" s="24">
        <v>1305103054</v>
      </c>
      <c r="B90" s="5" t="s">
        <v>187</v>
      </c>
      <c r="C90" s="31"/>
      <c r="D90" s="32">
        <f t="shared" si="115"/>
        <v>0</v>
      </c>
      <c r="E90" s="33">
        <v>1.05</v>
      </c>
      <c r="F90" s="16">
        <v>1230</v>
      </c>
      <c r="G90" s="17">
        <f t="shared" si="128"/>
        <v>1169</v>
      </c>
      <c r="H90" s="18">
        <f t="shared" si="129"/>
        <v>1107</v>
      </c>
      <c r="I90" s="18">
        <f t="shared" si="130"/>
        <v>1046</v>
      </c>
      <c r="J90" s="18">
        <f t="shared" si="131"/>
        <v>984</v>
      </c>
      <c r="K90" s="18">
        <f t="shared" si="132"/>
        <v>923</v>
      </c>
      <c r="L90" s="7" t="s">
        <v>68</v>
      </c>
      <c r="M90" s="58"/>
      <c r="N90" s="53">
        <f t="shared" si="133"/>
        <v>0</v>
      </c>
      <c r="O90" s="53">
        <f t="shared" si="134"/>
        <v>0</v>
      </c>
      <c r="P90" s="53">
        <f t="shared" si="135"/>
        <v>0</v>
      </c>
      <c r="Q90" s="53">
        <f t="shared" si="136"/>
        <v>0</v>
      </c>
      <c r="R90" s="53">
        <f t="shared" si="137"/>
        <v>0</v>
      </c>
      <c r="S90" s="53">
        <f t="shared" si="138"/>
        <v>0</v>
      </c>
    </row>
    <row r="91" spans="1:19" outlineLevel="1" x14ac:dyDescent="0.35">
      <c r="A91" s="24">
        <v>1305103009</v>
      </c>
      <c r="B91" s="5" t="s">
        <v>123</v>
      </c>
      <c r="C91" s="31"/>
      <c r="D91" s="32">
        <f t="shared" si="115"/>
        <v>0</v>
      </c>
      <c r="E91" s="33">
        <v>1.05</v>
      </c>
      <c r="F91" s="16">
        <v>1230</v>
      </c>
      <c r="G91" s="17">
        <f t="shared" si="128"/>
        <v>1169</v>
      </c>
      <c r="H91" s="18">
        <f t="shared" si="129"/>
        <v>1107</v>
      </c>
      <c r="I91" s="18">
        <f t="shared" si="130"/>
        <v>1046</v>
      </c>
      <c r="J91" s="18">
        <f t="shared" si="131"/>
        <v>984</v>
      </c>
      <c r="K91" s="18">
        <f t="shared" si="132"/>
        <v>923</v>
      </c>
      <c r="L91" s="7" t="s">
        <v>68</v>
      </c>
      <c r="M91" s="58"/>
      <c r="N91" s="53">
        <f t="shared" si="133"/>
        <v>0</v>
      </c>
      <c r="O91" s="53">
        <f t="shared" si="134"/>
        <v>0</v>
      </c>
      <c r="P91" s="53">
        <f t="shared" si="135"/>
        <v>0</v>
      </c>
      <c r="Q91" s="53">
        <f t="shared" si="136"/>
        <v>0</v>
      </c>
      <c r="R91" s="53">
        <f t="shared" si="137"/>
        <v>0</v>
      </c>
      <c r="S91" s="53">
        <f t="shared" si="138"/>
        <v>0</v>
      </c>
    </row>
    <row r="92" spans="1:19" outlineLevel="1" x14ac:dyDescent="0.35">
      <c r="A92" s="24">
        <v>1305103088</v>
      </c>
      <c r="B92" s="5" t="s">
        <v>117</v>
      </c>
      <c r="C92" s="31"/>
      <c r="D92" s="32">
        <f t="shared" si="115"/>
        <v>0</v>
      </c>
      <c r="E92" s="33">
        <v>1.05</v>
      </c>
      <c r="F92" s="16">
        <v>1230</v>
      </c>
      <c r="G92" s="17">
        <f t="shared" si="128"/>
        <v>1169</v>
      </c>
      <c r="H92" s="18">
        <f t="shared" si="129"/>
        <v>1107</v>
      </c>
      <c r="I92" s="18">
        <f t="shared" si="130"/>
        <v>1046</v>
      </c>
      <c r="J92" s="18">
        <f t="shared" si="131"/>
        <v>984</v>
      </c>
      <c r="K92" s="18">
        <f t="shared" si="132"/>
        <v>923</v>
      </c>
      <c r="L92" s="7" t="s">
        <v>68</v>
      </c>
      <c r="M92" s="58"/>
      <c r="N92" s="53">
        <f t="shared" si="133"/>
        <v>0</v>
      </c>
      <c r="O92" s="53">
        <f t="shared" si="134"/>
        <v>0</v>
      </c>
      <c r="P92" s="53">
        <f t="shared" si="135"/>
        <v>0</v>
      </c>
      <c r="Q92" s="53">
        <f t="shared" si="136"/>
        <v>0</v>
      </c>
      <c r="R92" s="53">
        <f t="shared" si="137"/>
        <v>0</v>
      </c>
      <c r="S92" s="53">
        <f t="shared" si="138"/>
        <v>0</v>
      </c>
    </row>
    <row r="93" spans="1:19" outlineLevel="1" x14ac:dyDescent="0.35">
      <c r="A93" s="24">
        <v>1305103050</v>
      </c>
      <c r="B93" s="5" t="s">
        <v>52</v>
      </c>
      <c r="C93" s="31"/>
      <c r="D93" s="32">
        <f t="shared" si="115"/>
        <v>0</v>
      </c>
      <c r="E93" s="33">
        <v>1.05</v>
      </c>
      <c r="F93" s="16">
        <v>1230</v>
      </c>
      <c r="G93" s="17">
        <f t="shared" si="128"/>
        <v>1169</v>
      </c>
      <c r="H93" s="18">
        <f t="shared" si="129"/>
        <v>1107</v>
      </c>
      <c r="I93" s="18">
        <f t="shared" si="130"/>
        <v>1046</v>
      </c>
      <c r="J93" s="18">
        <f t="shared" si="131"/>
        <v>984</v>
      </c>
      <c r="K93" s="18">
        <f t="shared" si="132"/>
        <v>923</v>
      </c>
      <c r="L93" s="7" t="s">
        <v>68</v>
      </c>
      <c r="M93" s="58"/>
      <c r="N93" s="53">
        <f t="shared" si="133"/>
        <v>0</v>
      </c>
      <c r="O93" s="53">
        <f t="shared" si="134"/>
        <v>0</v>
      </c>
      <c r="P93" s="53">
        <f t="shared" si="135"/>
        <v>0</v>
      </c>
      <c r="Q93" s="53">
        <f t="shared" si="136"/>
        <v>0</v>
      </c>
      <c r="R93" s="53">
        <f t="shared" si="137"/>
        <v>0</v>
      </c>
      <c r="S93" s="53">
        <f t="shared" si="138"/>
        <v>0</v>
      </c>
    </row>
    <row r="94" spans="1:19" outlineLevel="1" x14ac:dyDescent="0.35">
      <c r="A94" s="24">
        <v>1305103011</v>
      </c>
      <c r="B94" s="5" t="s">
        <v>53</v>
      </c>
      <c r="C94" s="31"/>
      <c r="D94" s="32">
        <f t="shared" si="115"/>
        <v>0</v>
      </c>
      <c r="E94" s="33">
        <v>1.05</v>
      </c>
      <c r="F94" s="16">
        <v>1230</v>
      </c>
      <c r="G94" s="17">
        <f t="shared" si="128"/>
        <v>1169</v>
      </c>
      <c r="H94" s="18">
        <f t="shared" si="129"/>
        <v>1107</v>
      </c>
      <c r="I94" s="18">
        <f t="shared" si="130"/>
        <v>1046</v>
      </c>
      <c r="J94" s="18">
        <f t="shared" si="131"/>
        <v>984</v>
      </c>
      <c r="K94" s="18">
        <f t="shared" si="132"/>
        <v>923</v>
      </c>
      <c r="L94" s="7" t="s">
        <v>68</v>
      </c>
      <c r="M94" s="58"/>
      <c r="N94" s="53">
        <f t="shared" si="133"/>
        <v>0</v>
      </c>
      <c r="O94" s="53">
        <f t="shared" si="134"/>
        <v>0</v>
      </c>
      <c r="P94" s="53">
        <f t="shared" si="135"/>
        <v>0</v>
      </c>
      <c r="Q94" s="53">
        <f t="shared" si="136"/>
        <v>0</v>
      </c>
      <c r="R94" s="53">
        <f t="shared" si="137"/>
        <v>0</v>
      </c>
      <c r="S94" s="53">
        <f t="shared" si="138"/>
        <v>0</v>
      </c>
    </row>
    <row r="95" spans="1:19" outlineLevel="1" x14ac:dyDescent="0.35">
      <c r="A95" s="24">
        <v>1305103013</v>
      </c>
      <c r="B95" s="5" t="s">
        <v>65</v>
      </c>
      <c r="C95" s="31"/>
      <c r="D95" s="32">
        <f t="shared" si="115"/>
        <v>0</v>
      </c>
      <c r="E95" s="33">
        <v>1.05</v>
      </c>
      <c r="F95" s="16">
        <v>1230</v>
      </c>
      <c r="G95" s="17">
        <f t="shared" si="128"/>
        <v>1169</v>
      </c>
      <c r="H95" s="18">
        <f t="shared" si="129"/>
        <v>1107</v>
      </c>
      <c r="I95" s="18">
        <f t="shared" si="130"/>
        <v>1046</v>
      </c>
      <c r="J95" s="18">
        <f t="shared" si="131"/>
        <v>984</v>
      </c>
      <c r="K95" s="18">
        <f t="shared" si="132"/>
        <v>923</v>
      </c>
      <c r="L95" s="7" t="s">
        <v>68</v>
      </c>
      <c r="M95" s="58"/>
      <c r="N95" s="53">
        <f t="shared" si="133"/>
        <v>0</v>
      </c>
      <c r="O95" s="53">
        <f t="shared" si="134"/>
        <v>0</v>
      </c>
      <c r="P95" s="53">
        <f t="shared" si="135"/>
        <v>0</v>
      </c>
      <c r="Q95" s="53">
        <f t="shared" si="136"/>
        <v>0</v>
      </c>
      <c r="R95" s="53">
        <f t="shared" si="137"/>
        <v>0</v>
      </c>
      <c r="S95" s="53">
        <f t="shared" si="138"/>
        <v>0</v>
      </c>
    </row>
    <row r="96" spans="1:19" outlineLevel="1" x14ac:dyDescent="0.35">
      <c r="A96" s="24">
        <v>1305103014</v>
      </c>
      <c r="B96" s="5" t="s">
        <v>66</v>
      </c>
      <c r="C96" s="31"/>
      <c r="D96" s="32">
        <f t="shared" si="115"/>
        <v>0</v>
      </c>
      <c r="E96" s="33">
        <v>1.05</v>
      </c>
      <c r="F96" s="16">
        <v>1230</v>
      </c>
      <c r="G96" s="17">
        <f t="shared" ref="G96" si="166">ROUNDUP(F96*0.95,0)</f>
        <v>1169</v>
      </c>
      <c r="H96" s="18">
        <f t="shared" ref="H96" si="167">ROUNDUP(F96*0.9,0)</f>
        <v>1107</v>
      </c>
      <c r="I96" s="18">
        <f t="shared" ref="I96" si="168">ROUNDUP(F96*0.85,0)</f>
        <v>1046</v>
      </c>
      <c r="J96" s="18">
        <f t="shared" ref="J96" si="169">ROUNDUP(F96*0.8,0)</f>
        <v>984</v>
      </c>
      <c r="K96" s="18">
        <f t="shared" ref="K96" si="170">ROUNDUP(F96*0.75,0)</f>
        <v>923</v>
      </c>
      <c r="L96" s="7" t="s">
        <v>68</v>
      </c>
      <c r="M96" s="58"/>
      <c r="N96" s="53">
        <f t="shared" si="133"/>
        <v>0</v>
      </c>
      <c r="O96" s="53">
        <f t="shared" si="134"/>
        <v>0</v>
      </c>
      <c r="P96" s="53">
        <f t="shared" si="135"/>
        <v>0</v>
      </c>
      <c r="Q96" s="53">
        <f t="shared" si="136"/>
        <v>0</v>
      </c>
      <c r="R96" s="53">
        <f t="shared" si="137"/>
        <v>0</v>
      </c>
      <c r="S96" s="53">
        <f t="shared" si="138"/>
        <v>0</v>
      </c>
    </row>
    <row r="97" spans="1:19" outlineLevel="1" x14ac:dyDescent="0.35">
      <c r="A97" s="24">
        <v>1305103015</v>
      </c>
      <c r="B97" s="5" t="s">
        <v>79</v>
      </c>
      <c r="C97" s="31"/>
      <c r="D97" s="32">
        <f t="shared" si="115"/>
        <v>0</v>
      </c>
      <c r="E97" s="33">
        <v>1.05</v>
      </c>
      <c r="F97" s="16">
        <v>1230</v>
      </c>
      <c r="G97" s="17">
        <f t="shared" ref="G97" si="171">ROUNDUP(F97*0.95,0)</f>
        <v>1169</v>
      </c>
      <c r="H97" s="18">
        <f t="shared" ref="H97" si="172">ROUNDUP(F97*0.9,0)</f>
        <v>1107</v>
      </c>
      <c r="I97" s="18">
        <f t="shared" ref="I97" si="173">ROUNDUP(F97*0.85,0)</f>
        <v>1046</v>
      </c>
      <c r="J97" s="18">
        <f t="shared" ref="J97" si="174">ROUNDUP(F97*0.8,0)</f>
        <v>984</v>
      </c>
      <c r="K97" s="18">
        <f t="shared" ref="K97" si="175">ROUNDUP(F97*0.75,0)</f>
        <v>923</v>
      </c>
      <c r="L97" s="7" t="s">
        <v>68</v>
      </c>
      <c r="M97" s="58"/>
      <c r="N97" s="53">
        <f t="shared" si="133"/>
        <v>0</v>
      </c>
      <c r="O97" s="53">
        <f t="shared" si="134"/>
        <v>0</v>
      </c>
      <c r="P97" s="53">
        <f t="shared" si="135"/>
        <v>0</v>
      </c>
      <c r="Q97" s="53">
        <f t="shared" si="136"/>
        <v>0</v>
      </c>
      <c r="R97" s="53">
        <f t="shared" si="137"/>
        <v>0</v>
      </c>
      <c r="S97" s="53">
        <f t="shared" si="138"/>
        <v>0</v>
      </c>
    </row>
    <row r="98" spans="1:19" outlineLevel="1" x14ac:dyDescent="0.35">
      <c r="A98" s="24">
        <v>1305103061</v>
      </c>
      <c r="B98" s="5" t="s">
        <v>80</v>
      </c>
      <c r="C98" s="31"/>
      <c r="D98" s="32">
        <f t="shared" si="115"/>
        <v>0</v>
      </c>
      <c r="E98" s="33">
        <v>1.05</v>
      </c>
      <c r="F98" s="16">
        <v>1230</v>
      </c>
      <c r="G98" s="17">
        <f>ROUNDUP(F98*0.95,0)</f>
        <v>1169</v>
      </c>
      <c r="H98" s="18">
        <f>ROUNDUP(F98*0.9,0)</f>
        <v>1107</v>
      </c>
      <c r="I98" s="18">
        <f>ROUNDUP(F98*0.85,0)</f>
        <v>1046</v>
      </c>
      <c r="J98" s="18">
        <f>ROUNDUP(F98*0.8,0)</f>
        <v>984</v>
      </c>
      <c r="K98" s="18">
        <f>ROUNDUP(F98*0.75,0)</f>
        <v>923</v>
      </c>
      <c r="L98" s="7" t="s">
        <v>68</v>
      </c>
      <c r="M98" s="58"/>
      <c r="N98" s="53">
        <f t="shared" si="133"/>
        <v>0</v>
      </c>
      <c r="O98" s="53">
        <f t="shared" si="134"/>
        <v>0</v>
      </c>
      <c r="P98" s="53">
        <f t="shared" si="135"/>
        <v>0</v>
      </c>
      <c r="Q98" s="53">
        <f t="shared" si="136"/>
        <v>0</v>
      </c>
      <c r="R98" s="53">
        <f t="shared" si="137"/>
        <v>0</v>
      </c>
      <c r="S98" s="53">
        <f t="shared" si="138"/>
        <v>0</v>
      </c>
    </row>
    <row r="99" spans="1:19" outlineLevel="1" x14ac:dyDescent="0.35">
      <c r="A99" s="24">
        <v>1305103040</v>
      </c>
      <c r="B99" s="5" t="s">
        <v>54</v>
      </c>
      <c r="C99" s="31"/>
      <c r="D99" s="32">
        <f t="shared" si="115"/>
        <v>0</v>
      </c>
      <c r="E99" s="33">
        <v>1.05</v>
      </c>
      <c r="F99" s="16">
        <v>1230</v>
      </c>
      <c r="G99" s="17">
        <f t="shared" ref="G99:G104" si="176">ROUNDUP(F99*0.95,0)</f>
        <v>1169</v>
      </c>
      <c r="H99" s="18">
        <f t="shared" ref="H99:H104" si="177">ROUNDUP(F99*0.9,0)</f>
        <v>1107</v>
      </c>
      <c r="I99" s="18">
        <f t="shared" ref="I99:I104" si="178">ROUNDUP(F99*0.85,0)</f>
        <v>1046</v>
      </c>
      <c r="J99" s="18">
        <f t="shared" ref="J99:J104" si="179">ROUNDUP(F99*0.8,0)</f>
        <v>984</v>
      </c>
      <c r="K99" s="18">
        <f t="shared" ref="K99:K104" si="180">ROUNDUP(F99*0.75,0)</f>
        <v>923</v>
      </c>
      <c r="L99" s="7" t="s">
        <v>68</v>
      </c>
      <c r="M99" s="58"/>
      <c r="N99" s="53">
        <f t="shared" ref="N99:N103" si="181">$C99*F99</f>
        <v>0</v>
      </c>
      <c r="O99" s="53">
        <f t="shared" ref="O99:O103" si="182">$C99*G99</f>
        <v>0</v>
      </c>
      <c r="P99" s="53">
        <f t="shared" ref="P99:P103" si="183">$C99*H99</f>
        <v>0</v>
      </c>
      <c r="Q99" s="53">
        <f t="shared" ref="Q99:Q103" si="184">$C99*I99</f>
        <v>0</v>
      </c>
      <c r="R99" s="53">
        <f t="shared" ref="R99:R103" si="185">$C99*J99</f>
        <v>0</v>
      </c>
      <c r="S99" s="53">
        <f t="shared" ref="S99:S103" si="186">$C99*K99</f>
        <v>0</v>
      </c>
    </row>
    <row r="100" spans="1:19" outlineLevel="1" x14ac:dyDescent="0.35">
      <c r="A100" s="24">
        <v>1305103064</v>
      </c>
      <c r="B100" s="5" t="s">
        <v>89</v>
      </c>
      <c r="C100" s="31"/>
      <c r="D100" s="32">
        <f t="shared" si="115"/>
        <v>0</v>
      </c>
      <c r="E100" s="33">
        <v>1.05</v>
      </c>
      <c r="F100" s="16">
        <v>1230</v>
      </c>
      <c r="G100" s="17">
        <f t="shared" si="176"/>
        <v>1169</v>
      </c>
      <c r="H100" s="18">
        <f t="shared" si="177"/>
        <v>1107</v>
      </c>
      <c r="I100" s="18">
        <f t="shared" si="178"/>
        <v>1046</v>
      </c>
      <c r="J100" s="18">
        <f t="shared" si="179"/>
        <v>984</v>
      </c>
      <c r="K100" s="18">
        <f t="shared" si="180"/>
        <v>923</v>
      </c>
      <c r="L100" s="7" t="s">
        <v>68</v>
      </c>
      <c r="M100" s="58"/>
      <c r="N100" s="53">
        <f t="shared" si="181"/>
        <v>0</v>
      </c>
      <c r="O100" s="53">
        <f t="shared" si="182"/>
        <v>0</v>
      </c>
      <c r="P100" s="53">
        <f t="shared" si="183"/>
        <v>0</v>
      </c>
      <c r="Q100" s="53">
        <f t="shared" si="184"/>
        <v>0</v>
      </c>
      <c r="R100" s="53">
        <f t="shared" si="185"/>
        <v>0</v>
      </c>
      <c r="S100" s="53">
        <f t="shared" si="186"/>
        <v>0</v>
      </c>
    </row>
    <row r="101" spans="1:19" outlineLevel="1" x14ac:dyDescent="0.35">
      <c r="A101" s="24">
        <v>1305103052</v>
      </c>
      <c r="B101" s="5" t="s">
        <v>124</v>
      </c>
      <c r="C101" s="31"/>
      <c r="D101" s="32">
        <f t="shared" si="115"/>
        <v>0</v>
      </c>
      <c r="E101" s="33">
        <v>1.05</v>
      </c>
      <c r="F101" s="16">
        <v>1230</v>
      </c>
      <c r="G101" s="17">
        <f t="shared" si="176"/>
        <v>1169</v>
      </c>
      <c r="H101" s="18">
        <f t="shared" si="177"/>
        <v>1107</v>
      </c>
      <c r="I101" s="18">
        <f t="shared" si="178"/>
        <v>1046</v>
      </c>
      <c r="J101" s="18">
        <f t="shared" si="179"/>
        <v>984</v>
      </c>
      <c r="K101" s="18">
        <f t="shared" si="180"/>
        <v>923</v>
      </c>
      <c r="L101" s="7" t="s">
        <v>68</v>
      </c>
      <c r="M101" s="58"/>
      <c r="N101" s="53">
        <f t="shared" si="181"/>
        <v>0</v>
      </c>
      <c r="O101" s="53">
        <f t="shared" si="182"/>
        <v>0</v>
      </c>
      <c r="P101" s="53">
        <f t="shared" si="183"/>
        <v>0</v>
      </c>
      <c r="Q101" s="53">
        <f t="shared" si="184"/>
        <v>0</v>
      </c>
      <c r="R101" s="53">
        <f t="shared" si="185"/>
        <v>0</v>
      </c>
      <c r="S101" s="53">
        <f t="shared" si="186"/>
        <v>0</v>
      </c>
    </row>
    <row r="102" spans="1:19" outlineLevel="1" x14ac:dyDescent="0.35">
      <c r="A102" s="24">
        <v>1305103098</v>
      </c>
      <c r="B102" s="5" t="s">
        <v>227</v>
      </c>
      <c r="C102" s="31"/>
      <c r="D102" s="32">
        <f t="shared" si="115"/>
        <v>0</v>
      </c>
      <c r="E102" s="33">
        <v>1.05</v>
      </c>
      <c r="F102" s="16">
        <v>1230</v>
      </c>
      <c r="G102" s="17">
        <f t="shared" ref="G102" si="187">ROUNDUP(F102*0.95,0)</f>
        <v>1169</v>
      </c>
      <c r="H102" s="18">
        <f t="shared" ref="H102" si="188">ROUNDUP(F102*0.9,0)</f>
        <v>1107</v>
      </c>
      <c r="I102" s="18">
        <f t="shared" ref="I102" si="189">ROUNDUP(F102*0.85,0)</f>
        <v>1046</v>
      </c>
      <c r="J102" s="18">
        <f t="shared" ref="J102" si="190">ROUNDUP(F102*0.8,0)</f>
        <v>984</v>
      </c>
      <c r="K102" s="18">
        <f t="shared" ref="K102" si="191">ROUNDUP(F102*0.75,0)</f>
        <v>923</v>
      </c>
      <c r="L102" s="7" t="s">
        <v>68</v>
      </c>
      <c r="M102" s="58"/>
      <c r="N102" s="53">
        <f t="shared" ref="N102" si="192">$C102*F102</f>
        <v>0</v>
      </c>
      <c r="O102" s="53">
        <f t="shared" ref="O102" si="193">$C102*G102</f>
        <v>0</v>
      </c>
      <c r="P102" s="53">
        <f t="shared" ref="P102" si="194">$C102*H102</f>
        <v>0</v>
      </c>
      <c r="Q102" s="53">
        <f t="shared" ref="Q102" si="195">$C102*I102</f>
        <v>0</v>
      </c>
      <c r="R102" s="53">
        <f t="shared" ref="R102" si="196">$C102*J102</f>
        <v>0</v>
      </c>
      <c r="S102" s="53">
        <f t="shared" ref="S102" si="197">$C102*K102</f>
        <v>0</v>
      </c>
    </row>
    <row r="103" spans="1:19" outlineLevel="1" x14ac:dyDescent="0.35">
      <c r="A103" s="24">
        <v>1305103082</v>
      </c>
      <c r="B103" s="5" t="s">
        <v>98</v>
      </c>
      <c r="C103" s="31"/>
      <c r="D103" s="32">
        <f t="shared" si="115"/>
        <v>0</v>
      </c>
      <c r="E103" s="33">
        <v>1.05</v>
      </c>
      <c r="F103" s="16">
        <v>1230</v>
      </c>
      <c r="G103" s="17">
        <f t="shared" si="176"/>
        <v>1169</v>
      </c>
      <c r="H103" s="18">
        <f t="shared" si="177"/>
        <v>1107</v>
      </c>
      <c r="I103" s="18">
        <f t="shared" si="178"/>
        <v>1046</v>
      </c>
      <c r="J103" s="18">
        <f t="shared" si="179"/>
        <v>984</v>
      </c>
      <c r="K103" s="18">
        <f t="shared" si="180"/>
        <v>923</v>
      </c>
      <c r="L103" s="7" t="s">
        <v>68</v>
      </c>
      <c r="M103" s="58"/>
      <c r="N103" s="53">
        <f t="shared" si="181"/>
        <v>0</v>
      </c>
      <c r="O103" s="53">
        <f t="shared" si="182"/>
        <v>0</v>
      </c>
      <c r="P103" s="53">
        <f t="shared" si="183"/>
        <v>0</v>
      </c>
      <c r="Q103" s="53">
        <f t="shared" si="184"/>
        <v>0</v>
      </c>
      <c r="R103" s="53">
        <f t="shared" si="185"/>
        <v>0</v>
      </c>
      <c r="S103" s="53">
        <f t="shared" si="186"/>
        <v>0</v>
      </c>
    </row>
    <row r="104" spans="1:19" outlineLevel="1" x14ac:dyDescent="0.35">
      <c r="A104" s="24">
        <v>1305103018</v>
      </c>
      <c r="B104" s="5" t="s">
        <v>56</v>
      </c>
      <c r="C104" s="31"/>
      <c r="D104" s="32">
        <f t="shared" si="115"/>
        <v>0</v>
      </c>
      <c r="E104" s="33">
        <v>1.05</v>
      </c>
      <c r="F104" s="16">
        <v>1230</v>
      </c>
      <c r="G104" s="17">
        <f t="shared" si="176"/>
        <v>1169</v>
      </c>
      <c r="H104" s="18">
        <f t="shared" si="177"/>
        <v>1107</v>
      </c>
      <c r="I104" s="18">
        <f t="shared" si="178"/>
        <v>1046</v>
      </c>
      <c r="J104" s="18">
        <f t="shared" si="179"/>
        <v>984</v>
      </c>
      <c r="K104" s="18">
        <f t="shared" si="180"/>
        <v>923</v>
      </c>
      <c r="L104" s="7" t="s">
        <v>68</v>
      </c>
      <c r="M104" s="58"/>
      <c r="N104" s="53">
        <f t="shared" ref="N104" si="198">$C104*F104</f>
        <v>0</v>
      </c>
      <c r="O104" s="53">
        <f t="shared" ref="O104" si="199">$C104*G104</f>
        <v>0</v>
      </c>
      <c r="P104" s="53">
        <f t="shared" ref="P104" si="200">$C104*H104</f>
        <v>0</v>
      </c>
      <c r="Q104" s="53">
        <f t="shared" ref="Q104" si="201">$C104*I104</f>
        <v>0</v>
      </c>
      <c r="R104" s="53">
        <f t="shared" ref="R104" si="202">$C104*J104</f>
        <v>0</v>
      </c>
      <c r="S104" s="53">
        <f t="shared" ref="S104" si="203">$C104*K104</f>
        <v>0</v>
      </c>
    </row>
    <row r="105" spans="1:19" outlineLevel="1" x14ac:dyDescent="0.35">
      <c r="A105" s="24">
        <v>1305103038</v>
      </c>
      <c r="B105" s="5" t="s">
        <v>55</v>
      </c>
      <c r="C105" s="31"/>
      <c r="D105" s="32">
        <f t="shared" si="115"/>
        <v>0</v>
      </c>
      <c r="E105" s="33">
        <v>1.05</v>
      </c>
      <c r="F105" s="16">
        <v>1230</v>
      </c>
      <c r="G105" s="17">
        <f t="shared" si="128"/>
        <v>1169</v>
      </c>
      <c r="H105" s="18">
        <f t="shared" si="129"/>
        <v>1107</v>
      </c>
      <c r="I105" s="18">
        <f t="shared" si="130"/>
        <v>1046</v>
      </c>
      <c r="J105" s="18">
        <f t="shared" si="131"/>
        <v>984</v>
      </c>
      <c r="K105" s="18">
        <f t="shared" si="132"/>
        <v>923</v>
      </c>
      <c r="L105" s="7" t="s">
        <v>68</v>
      </c>
      <c r="M105" s="58"/>
      <c r="N105" s="53">
        <f t="shared" si="133"/>
        <v>0</v>
      </c>
      <c r="O105" s="53">
        <f t="shared" si="134"/>
        <v>0</v>
      </c>
      <c r="P105" s="53">
        <f t="shared" si="135"/>
        <v>0</v>
      </c>
      <c r="Q105" s="53">
        <f t="shared" si="136"/>
        <v>0</v>
      </c>
      <c r="R105" s="53">
        <f t="shared" si="137"/>
        <v>0</v>
      </c>
      <c r="S105" s="53">
        <f t="shared" si="138"/>
        <v>0</v>
      </c>
    </row>
    <row r="106" spans="1:19" outlineLevel="1" x14ac:dyDescent="0.35">
      <c r="A106" s="24">
        <v>1305103057</v>
      </c>
      <c r="B106" s="5" t="s">
        <v>96</v>
      </c>
      <c r="C106" s="31"/>
      <c r="D106" s="32">
        <f t="shared" si="115"/>
        <v>0</v>
      </c>
      <c r="E106" s="33">
        <v>1.05</v>
      </c>
      <c r="F106" s="16">
        <v>1230</v>
      </c>
      <c r="G106" s="17">
        <f t="shared" si="128"/>
        <v>1169</v>
      </c>
      <c r="H106" s="18">
        <f t="shared" si="129"/>
        <v>1107</v>
      </c>
      <c r="I106" s="18">
        <f t="shared" si="130"/>
        <v>1046</v>
      </c>
      <c r="J106" s="18">
        <f t="shared" si="131"/>
        <v>984</v>
      </c>
      <c r="K106" s="18">
        <f t="shared" si="132"/>
        <v>923</v>
      </c>
      <c r="L106" s="7" t="s">
        <v>68</v>
      </c>
      <c r="M106" s="58"/>
      <c r="N106" s="53">
        <f t="shared" si="133"/>
        <v>0</v>
      </c>
      <c r="O106" s="53">
        <f t="shared" si="134"/>
        <v>0</v>
      </c>
      <c r="P106" s="53">
        <f t="shared" si="135"/>
        <v>0</v>
      </c>
      <c r="Q106" s="53">
        <f t="shared" si="136"/>
        <v>0</v>
      </c>
      <c r="R106" s="53">
        <f t="shared" si="137"/>
        <v>0</v>
      </c>
      <c r="S106" s="53">
        <f t="shared" si="138"/>
        <v>0</v>
      </c>
    </row>
    <row r="107" spans="1:19" outlineLevel="1" x14ac:dyDescent="0.35">
      <c r="A107" s="24">
        <v>1305103019</v>
      </c>
      <c r="B107" s="5" t="s">
        <v>228</v>
      </c>
      <c r="C107" s="31"/>
      <c r="D107" s="32">
        <f t="shared" si="115"/>
        <v>0</v>
      </c>
      <c r="E107" s="33">
        <v>1.05</v>
      </c>
      <c r="F107" s="16">
        <v>1230</v>
      </c>
      <c r="G107" s="17">
        <f t="shared" si="128"/>
        <v>1169</v>
      </c>
      <c r="H107" s="18">
        <f t="shared" si="129"/>
        <v>1107</v>
      </c>
      <c r="I107" s="18">
        <f t="shared" si="130"/>
        <v>1046</v>
      </c>
      <c r="J107" s="18">
        <f t="shared" si="131"/>
        <v>984</v>
      </c>
      <c r="K107" s="18">
        <f t="shared" si="132"/>
        <v>923</v>
      </c>
      <c r="L107" s="7" t="s">
        <v>68</v>
      </c>
      <c r="M107" s="58"/>
      <c r="N107" s="53">
        <f t="shared" ref="N107" si="204">$C107*F107</f>
        <v>0</v>
      </c>
      <c r="O107" s="53">
        <f t="shared" ref="O107" si="205">$C107*G107</f>
        <v>0</v>
      </c>
      <c r="P107" s="53">
        <f t="shared" ref="P107" si="206">$C107*H107</f>
        <v>0</v>
      </c>
      <c r="Q107" s="53">
        <f t="shared" ref="Q107" si="207">$C107*I107</f>
        <v>0</v>
      </c>
      <c r="R107" s="53">
        <f t="shared" ref="R107" si="208">$C107*J107</f>
        <v>0</v>
      </c>
      <c r="S107" s="53">
        <f t="shared" ref="S107" si="209">$C107*K107</f>
        <v>0</v>
      </c>
    </row>
    <row r="108" spans="1:19" outlineLevel="1" x14ac:dyDescent="0.35">
      <c r="A108" s="24">
        <v>1305103043</v>
      </c>
      <c r="B108" s="5" t="s">
        <v>100</v>
      </c>
      <c r="C108" s="31"/>
      <c r="D108" s="32">
        <f t="shared" si="115"/>
        <v>0</v>
      </c>
      <c r="E108" s="33">
        <v>1.05</v>
      </c>
      <c r="F108" s="16">
        <v>1230</v>
      </c>
      <c r="G108" s="17">
        <f t="shared" ref="G108" si="210">ROUNDUP(F108*0.95,0)</f>
        <v>1169</v>
      </c>
      <c r="H108" s="18">
        <f t="shared" ref="H108" si="211">ROUNDUP(F108*0.9,0)</f>
        <v>1107</v>
      </c>
      <c r="I108" s="18">
        <f t="shared" ref="I108" si="212">ROUNDUP(F108*0.85,0)</f>
        <v>1046</v>
      </c>
      <c r="J108" s="18">
        <f t="shared" ref="J108" si="213">ROUNDUP(F108*0.8,0)</f>
        <v>984</v>
      </c>
      <c r="K108" s="18">
        <f t="shared" ref="K108" si="214">ROUNDUP(F108*0.75,0)</f>
        <v>923</v>
      </c>
      <c r="L108" s="7" t="s">
        <v>68</v>
      </c>
      <c r="M108" s="58"/>
      <c r="N108" s="53">
        <f t="shared" si="133"/>
        <v>0</v>
      </c>
      <c r="O108" s="53">
        <f t="shared" si="134"/>
        <v>0</v>
      </c>
      <c r="P108" s="53">
        <f t="shared" si="135"/>
        <v>0</v>
      </c>
      <c r="Q108" s="53">
        <f t="shared" si="136"/>
        <v>0</v>
      </c>
      <c r="R108" s="53">
        <f t="shared" si="137"/>
        <v>0</v>
      </c>
      <c r="S108" s="53">
        <f t="shared" si="138"/>
        <v>0</v>
      </c>
    </row>
    <row r="109" spans="1:19" outlineLevel="1" x14ac:dyDescent="0.35">
      <c r="A109" s="24">
        <v>1305103026</v>
      </c>
      <c r="B109" s="5" t="s">
        <v>67</v>
      </c>
      <c r="C109" s="31"/>
      <c r="D109" s="32">
        <f t="shared" si="115"/>
        <v>0</v>
      </c>
      <c r="E109" s="33">
        <v>1.05</v>
      </c>
      <c r="F109" s="16">
        <v>1230</v>
      </c>
      <c r="G109" s="17">
        <f t="shared" si="128"/>
        <v>1169</v>
      </c>
      <c r="H109" s="18">
        <f t="shared" si="129"/>
        <v>1107</v>
      </c>
      <c r="I109" s="18">
        <f t="shared" si="130"/>
        <v>1046</v>
      </c>
      <c r="J109" s="18">
        <f t="shared" si="131"/>
        <v>984</v>
      </c>
      <c r="K109" s="18">
        <f t="shared" si="132"/>
        <v>923</v>
      </c>
      <c r="L109" s="7" t="s">
        <v>68</v>
      </c>
      <c r="M109" s="58"/>
      <c r="N109" s="53">
        <f t="shared" si="133"/>
        <v>0</v>
      </c>
      <c r="O109" s="53">
        <f t="shared" si="134"/>
        <v>0</v>
      </c>
      <c r="P109" s="53">
        <f t="shared" si="135"/>
        <v>0</v>
      </c>
      <c r="Q109" s="53">
        <f t="shared" si="136"/>
        <v>0</v>
      </c>
      <c r="R109" s="53">
        <f t="shared" si="137"/>
        <v>0</v>
      </c>
      <c r="S109" s="53">
        <f t="shared" si="138"/>
        <v>0</v>
      </c>
    </row>
    <row r="110" spans="1:19" outlineLevel="1" x14ac:dyDescent="0.35">
      <c r="A110" s="24">
        <v>1305103083</v>
      </c>
      <c r="B110" s="5" t="s">
        <v>99</v>
      </c>
      <c r="C110" s="31"/>
      <c r="D110" s="32">
        <f t="shared" si="115"/>
        <v>0</v>
      </c>
      <c r="E110" s="33">
        <v>1.05</v>
      </c>
      <c r="F110" s="16">
        <v>1230</v>
      </c>
      <c r="G110" s="17">
        <f t="shared" si="128"/>
        <v>1169</v>
      </c>
      <c r="H110" s="18">
        <f t="shared" si="129"/>
        <v>1107</v>
      </c>
      <c r="I110" s="18">
        <f t="shared" si="130"/>
        <v>1046</v>
      </c>
      <c r="J110" s="18">
        <f t="shared" si="131"/>
        <v>984</v>
      </c>
      <c r="K110" s="18">
        <f t="shared" si="132"/>
        <v>923</v>
      </c>
      <c r="L110" s="7" t="s">
        <v>68</v>
      </c>
      <c r="M110" s="58"/>
      <c r="N110" s="53">
        <f t="shared" si="133"/>
        <v>0</v>
      </c>
      <c r="O110" s="53">
        <f t="shared" si="134"/>
        <v>0</v>
      </c>
      <c r="P110" s="53">
        <f t="shared" si="135"/>
        <v>0</v>
      </c>
      <c r="Q110" s="53">
        <f t="shared" si="136"/>
        <v>0</v>
      </c>
      <c r="R110" s="53">
        <f t="shared" si="137"/>
        <v>0</v>
      </c>
      <c r="S110" s="53">
        <f t="shared" si="138"/>
        <v>0</v>
      </c>
    </row>
    <row r="111" spans="1:19" outlineLevel="1" x14ac:dyDescent="0.35">
      <c r="A111" s="24">
        <v>1305103025</v>
      </c>
      <c r="B111" s="5" t="s">
        <v>229</v>
      </c>
      <c r="C111" s="31"/>
      <c r="D111" s="32">
        <f t="shared" si="115"/>
        <v>0</v>
      </c>
      <c r="E111" s="33">
        <v>1.05</v>
      </c>
      <c r="F111" s="16">
        <v>1230</v>
      </c>
      <c r="G111" s="17">
        <f t="shared" ref="G111" si="215">ROUNDUP(F111*0.95,0)</f>
        <v>1169</v>
      </c>
      <c r="H111" s="18">
        <f t="shared" ref="H111" si="216">ROUNDUP(F111*0.9,0)</f>
        <v>1107</v>
      </c>
      <c r="I111" s="18">
        <f t="shared" ref="I111" si="217">ROUNDUP(F111*0.85,0)</f>
        <v>1046</v>
      </c>
      <c r="J111" s="18">
        <f t="shared" ref="J111" si="218">ROUNDUP(F111*0.8,0)</f>
        <v>984</v>
      </c>
      <c r="K111" s="18">
        <f t="shared" ref="K111" si="219">ROUNDUP(F111*0.75,0)</f>
        <v>923</v>
      </c>
      <c r="L111" s="7" t="s">
        <v>68</v>
      </c>
      <c r="M111" s="58"/>
      <c r="N111" s="53">
        <f t="shared" ref="N111" si="220">$C111*F111</f>
        <v>0</v>
      </c>
      <c r="O111" s="53">
        <f t="shared" ref="O111" si="221">$C111*G111</f>
        <v>0</v>
      </c>
      <c r="P111" s="53">
        <f t="shared" ref="P111" si="222">$C111*H111</f>
        <v>0</v>
      </c>
      <c r="Q111" s="53">
        <f t="shared" ref="Q111" si="223">$C111*I111</f>
        <v>0</v>
      </c>
      <c r="R111" s="53">
        <f t="shared" ref="R111" si="224">$C111*J111</f>
        <v>0</v>
      </c>
      <c r="S111" s="53">
        <f t="shared" ref="S111" si="225">$C111*K111</f>
        <v>0</v>
      </c>
    </row>
    <row r="112" spans="1:19" outlineLevel="1" x14ac:dyDescent="0.35">
      <c r="A112" s="24">
        <v>1305103025</v>
      </c>
      <c r="B112" s="5" t="s">
        <v>120</v>
      </c>
      <c r="C112" s="31"/>
      <c r="D112" s="32">
        <f t="shared" si="115"/>
        <v>0</v>
      </c>
      <c r="E112" s="33">
        <v>1.05</v>
      </c>
      <c r="F112" s="16">
        <v>1230</v>
      </c>
      <c r="G112" s="17">
        <f t="shared" si="128"/>
        <v>1169</v>
      </c>
      <c r="H112" s="18">
        <f t="shared" si="129"/>
        <v>1107</v>
      </c>
      <c r="I112" s="18">
        <f t="shared" si="130"/>
        <v>1046</v>
      </c>
      <c r="J112" s="18">
        <f t="shared" si="131"/>
        <v>984</v>
      </c>
      <c r="K112" s="18">
        <f t="shared" si="132"/>
        <v>923</v>
      </c>
      <c r="L112" s="7" t="s">
        <v>68</v>
      </c>
      <c r="M112" s="58"/>
      <c r="N112" s="53">
        <f t="shared" si="133"/>
        <v>0</v>
      </c>
      <c r="O112" s="53">
        <f t="shared" si="134"/>
        <v>0</v>
      </c>
      <c r="P112" s="53">
        <f t="shared" si="135"/>
        <v>0</v>
      </c>
      <c r="Q112" s="53">
        <f t="shared" si="136"/>
        <v>0</v>
      </c>
      <c r="R112" s="53">
        <f t="shared" si="137"/>
        <v>0</v>
      </c>
      <c r="S112" s="53">
        <f t="shared" si="138"/>
        <v>0</v>
      </c>
    </row>
    <row r="113" spans="1:19" outlineLevel="1" x14ac:dyDescent="0.35">
      <c r="A113" s="24">
        <v>1305103045</v>
      </c>
      <c r="B113" s="5" t="s">
        <v>57</v>
      </c>
      <c r="C113" s="31"/>
      <c r="D113" s="32">
        <f t="shared" si="115"/>
        <v>0</v>
      </c>
      <c r="E113" s="33">
        <v>1.05</v>
      </c>
      <c r="F113" s="16">
        <v>1230</v>
      </c>
      <c r="G113" s="17">
        <f t="shared" si="128"/>
        <v>1169</v>
      </c>
      <c r="H113" s="18">
        <f t="shared" si="129"/>
        <v>1107</v>
      </c>
      <c r="I113" s="18">
        <f t="shared" si="130"/>
        <v>1046</v>
      </c>
      <c r="J113" s="18">
        <f t="shared" si="131"/>
        <v>984</v>
      </c>
      <c r="K113" s="18">
        <f t="shared" si="132"/>
        <v>923</v>
      </c>
      <c r="L113" s="7" t="s">
        <v>68</v>
      </c>
      <c r="M113" s="58"/>
      <c r="N113" s="53">
        <f t="shared" si="133"/>
        <v>0</v>
      </c>
      <c r="O113" s="53">
        <f t="shared" si="134"/>
        <v>0</v>
      </c>
      <c r="P113" s="53">
        <f t="shared" si="135"/>
        <v>0</v>
      </c>
      <c r="Q113" s="53">
        <f t="shared" si="136"/>
        <v>0</v>
      </c>
      <c r="R113" s="53">
        <f t="shared" si="137"/>
        <v>0</v>
      </c>
      <c r="S113" s="53">
        <f t="shared" si="138"/>
        <v>0</v>
      </c>
    </row>
    <row r="114" spans="1:19" outlineLevel="1" x14ac:dyDescent="0.35">
      <c r="A114" s="24">
        <v>1305103046</v>
      </c>
      <c r="B114" s="5" t="s">
        <v>58</v>
      </c>
      <c r="C114" s="31"/>
      <c r="D114" s="32">
        <f t="shared" si="115"/>
        <v>0</v>
      </c>
      <c r="E114" s="33">
        <v>1.05</v>
      </c>
      <c r="F114" s="16">
        <v>1230</v>
      </c>
      <c r="G114" s="17">
        <f t="shared" si="128"/>
        <v>1169</v>
      </c>
      <c r="H114" s="18">
        <f t="shared" si="129"/>
        <v>1107</v>
      </c>
      <c r="I114" s="18">
        <f t="shared" si="130"/>
        <v>1046</v>
      </c>
      <c r="J114" s="18">
        <f t="shared" si="131"/>
        <v>984</v>
      </c>
      <c r="K114" s="18">
        <f t="shared" si="132"/>
        <v>923</v>
      </c>
      <c r="L114" s="7" t="s">
        <v>68</v>
      </c>
      <c r="M114" s="58"/>
      <c r="N114" s="53">
        <f t="shared" si="133"/>
        <v>0</v>
      </c>
      <c r="O114" s="53">
        <f t="shared" si="134"/>
        <v>0</v>
      </c>
      <c r="P114" s="53">
        <f t="shared" si="135"/>
        <v>0</v>
      </c>
      <c r="Q114" s="53">
        <f t="shared" si="136"/>
        <v>0</v>
      </c>
      <c r="R114" s="53">
        <f t="shared" si="137"/>
        <v>0</v>
      </c>
      <c r="S114" s="53">
        <f t="shared" si="138"/>
        <v>0</v>
      </c>
    </row>
    <row r="115" spans="1:19" outlineLevel="1" x14ac:dyDescent="0.35">
      <c r="A115" s="24">
        <v>1305103023</v>
      </c>
      <c r="B115" s="5" t="s">
        <v>61</v>
      </c>
      <c r="C115" s="31"/>
      <c r="D115" s="32">
        <f t="shared" si="115"/>
        <v>0</v>
      </c>
      <c r="E115" s="33">
        <v>1.05</v>
      </c>
      <c r="F115" s="16">
        <v>1230</v>
      </c>
      <c r="G115" s="17">
        <f t="shared" si="128"/>
        <v>1169</v>
      </c>
      <c r="H115" s="18">
        <f t="shared" si="129"/>
        <v>1107</v>
      </c>
      <c r="I115" s="18">
        <f t="shared" si="130"/>
        <v>1046</v>
      </c>
      <c r="J115" s="18">
        <f t="shared" si="131"/>
        <v>984</v>
      </c>
      <c r="K115" s="18">
        <f t="shared" si="132"/>
        <v>923</v>
      </c>
      <c r="L115" s="7" t="s">
        <v>68</v>
      </c>
      <c r="M115" s="58"/>
      <c r="N115" s="53">
        <f t="shared" si="133"/>
        <v>0</v>
      </c>
      <c r="O115" s="53">
        <f t="shared" si="134"/>
        <v>0</v>
      </c>
      <c r="P115" s="53">
        <f t="shared" si="135"/>
        <v>0</v>
      </c>
      <c r="Q115" s="53">
        <f t="shared" si="136"/>
        <v>0</v>
      </c>
      <c r="R115" s="53">
        <f t="shared" si="137"/>
        <v>0</v>
      </c>
      <c r="S115" s="53">
        <f t="shared" si="138"/>
        <v>0</v>
      </c>
    </row>
    <row r="116" spans="1:19" outlineLevel="1" x14ac:dyDescent="0.35">
      <c r="A116" s="24">
        <v>1305103080</v>
      </c>
      <c r="B116" s="5" t="s">
        <v>122</v>
      </c>
      <c r="C116" s="31"/>
      <c r="D116" s="32">
        <f t="shared" si="115"/>
        <v>0</v>
      </c>
      <c r="E116" s="33">
        <v>1.05</v>
      </c>
      <c r="F116" s="16">
        <v>1230</v>
      </c>
      <c r="G116" s="17">
        <f t="shared" si="128"/>
        <v>1169</v>
      </c>
      <c r="H116" s="18">
        <f t="shared" si="129"/>
        <v>1107</v>
      </c>
      <c r="I116" s="18">
        <f t="shared" si="130"/>
        <v>1046</v>
      </c>
      <c r="J116" s="18">
        <f t="shared" si="131"/>
        <v>984</v>
      </c>
      <c r="K116" s="18">
        <f t="shared" si="132"/>
        <v>923</v>
      </c>
      <c r="L116" s="7" t="s">
        <v>68</v>
      </c>
      <c r="M116" s="58"/>
      <c r="N116" s="53">
        <f t="shared" si="133"/>
        <v>0</v>
      </c>
      <c r="O116" s="53">
        <f t="shared" si="134"/>
        <v>0</v>
      </c>
      <c r="P116" s="53">
        <f t="shared" si="135"/>
        <v>0</v>
      </c>
      <c r="Q116" s="53">
        <f t="shared" si="136"/>
        <v>0</v>
      </c>
      <c r="R116" s="53">
        <f t="shared" si="137"/>
        <v>0</v>
      </c>
      <c r="S116" s="53">
        <f t="shared" si="138"/>
        <v>0</v>
      </c>
    </row>
    <row r="117" spans="1:19" outlineLevel="1" x14ac:dyDescent="0.35">
      <c r="A117" s="24">
        <v>1305103097</v>
      </c>
      <c r="B117" s="5" t="s">
        <v>231</v>
      </c>
      <c r="C117" s="31"/>
      <c r="D117" s="32">
        <f t="shared" si="115"/>
        <v>0</v>
      </c>
      <c r="E117" s="33">
        <v>1.05</v>
      </c>
      <c r="F117" s="16">
        <v>1230</v>
      </c>
      <c r="G117" s="17">
        <f t="shared" ref="G117" si="226">ROUNDUP(F117*0.95,0)</f>
        <v>1169</v>
      </c>
      <c r="H117" s="18">
        <f t="shared" ref="H117" si="227">ROUNDUP(F117*0.9,0)</f>
        <v>1107</v>
      </c>
      <c r="I117" s="18">
        <f t="shared" ref="I117" si="228">ROUNDUP(F117*0.85,0)</f>
        <v>1046</v>
      </c>
      <c r="J117" s="18">
        <f t="shared" ref="J117" si="229">ROUNDUP(F117*0.8,0)</f>
        <v>984</v>
      </c>
      <c r="K117" s="18">
        <f t="shared" ref="K117" si="230">ROUNDUP(F117*0.75,0)</f>
        <v>923</v>
      </c>
      <c r="L117" s="7" t="s">
        <v>68</v>
      </c>
      <c r="M117" s="58"/>
      <c r="N117" s="53">
        <f t="shared" ref="N117" si="231">$C117*F117</f>
        <v>0</v>
      </c>
      <c r="O117" s="53">
        <f t="shared" ref="O117" si="232">$C117*G117</f>
        <v>0</v>
      </c>
      <c r="P117" s="53">
        <f t="shared" ref="P117" si="233">$C117*H117</f>
        <v>0</v>
      </c>
      <c r="Q117" s="53">
        <f t="shared" ref="Q117" si="234">$C117*I117</f>
        <v>0</v>
      </c>
      <c r="R117" s="53">
        <f t="shared" ref="R117" si="235">$C117*J117</f>
        <v>0</v>
      </c>
      <c r="S117" s="53">
        <f t="shared" ref="S117" si="236">$C117*K117</f>
        <v>0</v>
      </c>
    </row>
    <row r="118" spans="1:19" outlineLevel="1" x14ac:dyDescent="0.35">
      <c r="A118" s="24">
        <v>1305103047</v>
      </c>
      <c r="B118" s="5" t="s">
        <v>59</v>
      </c>
      <c r="C118" s="31"/>
      <c r="D118" s="32">
        <f t="shared" si="115"/>
        <v>0</v>
      </c>
      <c r="E118" s="33">
        <v>1.05</v>
      </c>
      <c r="F118" s="16">
        <v>1230</v>
      </c>
      <c r="G118" s="17">
        <f t="shared" si="128"/>
        <v>1169</v>
      </c>
      <c r="H118" s="18">
        <f t="shared" si="129"/>
        <v>1107</v>
      </c>
      <c r="I118" s="18">
        <f t="shared" si="130"/>
        <v>1046</v>
      </c>
      <c r="J118" s="18">
        <f t="shared" si="131"/>
        <v>984</v>
      </c>
      <c r="K118" s="18">
        <f t="shared" si="132"/>
        <v>923</v>
      </c>
      <c r="L118" s="7" t="s">
        <v>68</v>
      </c>
      <c r="M118" s="58"/>
      <c r="N118" s="53">
        <f t="shared" si="133"/>
        <v>0</v>
      </c>
      <c r="O118" s="53">
        <f t="shared" si="134"/>
        <v>0</v>
      </c>
      <c r="P118" s="53">
        <f t="shared" si="135"/>
        <v>0</v>
      </c>
      <c r="Q118" s="53">
        <f t="shared" si="136"/>
        <v>0</v>
      </c>
      <c r="R118" s="53">
        <f t="shared" si="137"/>
        <v>0</v>
      </c>
      <c r="S118" s="53">
        <f t="shared" si="138"/>
        <v>0</v>
      </c>
    </row>
    <row r="119" spans="1:19" x14ac:dyDescent="0.35">
      <c r="A119" s="42" t="s">
        <v>240</v>
      </c>
      <c r="B119" s="63"/>
      <c r="C119" s="26"/>
      <c r="D119" s="26"/>
      <c r="E119" s="26"/>
      <c r="F119" s="26"/>
      <c r="G119" s="26"/>
      <c r="H119" s="26"/>
      <c r="I119" s="26"/>
      <c r="J119" s="26"/>
      <c r="K119" s="26"/>
      <c r="L119" s="28"/>
      <c r="M119" s="58"/>
    </row>
    <row r="120" spans="1:19" outlineLevel="1" x14ac:dyDescent="0.35">
      <c r="A120" s="24">
        <v>1305104002</v>
      </c>
      <c r="B120" s="5" t="s">
        <v>125</v>
      </c>
      <c r="C120" s="31"/>
      <c r="D120" s="32">
        <f t="shared" ref="D120:D147" si="237">N120*N$535+O120*O$535+P120*P$535+Q120*Q$535+R120*R$535+S120*S$535</f>
        <v>0</v>
      </c>
      <c r="E120" s="33">
        <v>1.05</v>
      </c>
      <c r="F120" s="16">
        <v>1650</v>
      </c>
      <c r="G120" s="17">
        <f t="shared" si="128"/>
        <v>1568</v>
      </c>
      <c r="H120" s="18">
        <f t="shared" si="129"/>
        <v>1485</v>
      </c>
      <c r="I120" s="18">
        <f t="shared" si="130"/>
        <v>1403</v>
      </c>
      <c r="J120" s="18">
        <f t="shared" si="131"/>
        <v>1320</v>
      </c>
      <c r="K120" s="18">
        <f t="shared" si="132"/>
        <v>1238</v>
      </c>
      <c r="L120" s="7" t="s">
        <v>68</v>
      </c>
      <c r="M120" s="58"/>
      <c r="N120" s="53">
        <f t="shared" si="133"/>
        <v>0</v>
      </c>
      <c r="O120" s="53">
        <f t="shared" si="134"/>
        <v>0</v>
      </c>
      <c r="P120" s="53">
        <f t="shared" si="135"/>
        <v>0</v>
      </c>
      <c r="Q120" s="53">
        <f t="shared" si="136"/>
        <v>0</v>
      </c>
      <c r="R120" s="53">
        <f t="shared" si="137"/>
        <v>0</v>
      </c>
      <c r="S120" s="53">
        <f t="shared" si="138"/>
        <v>0</v>
      </c>
    </row>
    <row r="121" spans="1:19" outlineLevel="1" x14ac:dyDescent="0.35">
      <c r="A121" s="24">
        <v>1305105002</v>
      </c>
      <c r="B121" s="5" t="s">
        <v>126</v>
      </c>
      <c r="C121" s="31"/>
      <c r="D121" s="32">
        <f t="shared" si="237"/>
        <v>0</v>
      </c>
      <c r="E121" s="33">
        <v>1.05</v>
      </c>
      <c r="F121" s="16">
        <v>1650</v>
      </c>
      <c r="G121" s="17">
        <f t="shared" si="128"/>
        <v>1568</v>
      </c>
      <c r="H121" s="18">
        <f t="shared" si="129"/>
        <v>1485</v>
      </c>
      <c r="I121" s="18">
        <f t="shared" si="130"/>
        <v>1403</v>
      </c>
      <c r="J121" s="18">
        <f t="shared" si="131"/>
        <v>1320</v>
      </c>
      <c r="K121" s="18">
        <f t="shared" si="132"/>
        <v>1238</v>
      </c>
      <c r="L121" s="7" t="s">
        <v>68</v>
      </c>
      <c r="M121" s="58"/>
      <c r="N121" s="53">
        <f t="shared" si="133"/>
        <v>0</v>
      </c>
      <c r="O121" s="53">
        <f t="shared" si="134"/>
        <v>0</v>
      </c>
      <c r="P121" s="53">
        <f t="shared" si="135"/>
        <v>0</v>
      </c>
      <c r="Q121" s="53">
        <f t="shared" si="136"/>
        <v>0</v>
      </c>
      <c r="R121" s="53">
        <f t="shared" si="137"/>
        <v>0</v>
      </c>
      <c r="S121" s="53">
        <f t="shared" si="138"/>
        <v>0</v>
      </c>
    </row>
    <row r="122" spans="1:19" outlineLevel="1" x14ac:dyDescent="0.35">
      <c r="A122" s="24">
        <v>1305104067</v>
      </c>
      <c r="B122" s="5" t="s">
        <v>127</v>
      </c>
      <c r="C122" s="31"/>
      <c r="D122" s="32">
        <f t="shared" si="237"/>
        <v>0</v>
      </c>
      <c r="E122" s="33">
        <v>1.05</v>
      </c>
      <c r="F122" s="16">
        <v>1650</v>
      </c>
      <c r="G122" s="17">
        <f t="shared" si="128"/>
        <v>1568</v>
      </c>
      <c r="H122" s="18">
        <f t="shared" si="129"/>
        <v>1485</v>
      </c>
      <c r="I122" s="18">
        <f t="shared" si="130"/>
        <v>1403</v>
      </c>
      <c r="J122" s="18">
        <f t="shared" si="131"/>
        <v>1320</v>
      </c>
      <c r="K122" s="18">
        <f t="shared" si="132"/>
        <v>1238</v>
      </c>
      <c r="L122" s="7" t="s">
        <v>68</v>
      </c>
      <c r="M122" s="58"/>
      <c r="N122" s="53">
        <f t="shared" si="133"/>
        <v>0</v>
      </c>
      <c r="O122" s="53">
        <f t="shared" si="134"/>
        <v>0</v>
      </c>
      <c r="P122" s="53">
        <f t="shared" si="135"/>
        <v>0</v>
      </c>
      <c r="Q122" s="53">
        <f t="shared" si="136"/>
        <v>0</v>
      </c>
      <c r="R122" s="53">
        <f t="shared" si="137"/>
        <v>0</v>
      </c>
      <c r="S122" s="53">
        <f t="shared" si="138"/>
        <v>0</v>
      </c>
    </row>
    <row r="123" spans="1:19" ht="15.5" customHeight="1" outlineLevel="1" x14ac:dyDescent="0.35">
      <c r="A123" s="24">
        <v>1305104091</v>
      </c>
      <c r="B123" s="5" t="s">
        <v>149</v>
      </c>
      <c r="C123" s="31"/>
      <c r="D123" s="32">
        <f t="shared" si="237"/>
        <v>0</v>
      </c>
      <c r="E123" s="33">
        <v>1.05</v>
      </c>
      <c r="F123" s="16">
        <v>1650</v>
      </c>
      <c r="G123" s="17">
        <f t="shared" si="128"/>
        <v>1568</v>
      </c>
      <c r="H123" s="18">
        <f t="shared" si="129"/>
        <v>1485</v>
      </c>
      <c r="I123" s="18">
        <f t="shared" si="130"/>
        <v>1403</v>
      </c>
      <c r="J123" s="18">
        <f t="shared" si="131"/>
        <v>1320</v>
      </c>
      <c r="K123" s="18">
        <f t="shared" si="132"/>
        <v>1238</v>
      </c>
      <c r="L123" s="7" t="s">
        <v>68</v>
      </c>
      <c r="M123" s="58"/>
      <c r="N123" s="53">
        <f t="shared" si="133"/>
        <v>0</v>
      </c>
      <c r="O123" s="53">
        <f t="shared" si="134"/>
        <v>0</v>
      </c>
      <c r="P123" s="53">
        <f t="shared" si="135"/>
        <v>0</v>
      </c>
      <c r="Q123" s="53">
        <f t="shared" si="136"/>
        <v>0</v>
      </c>
      <c r="R123" s="53">
        <f t="shared" si="137"/>
        <v>0</v>
      </c>
      <c r="S123" s="53">
        <f t="shared" si="138"/>
        <v>0</v>
      </c>
    </row>
    <row r="124" spans="1:19" outlineLevel="1" x14ac:dyDescent="0.35">
      <c r="A124" s="24">
        <v>1305104003</v>
      </c>
      <c r="B124" s="5" t="s">
        <v>128</v>
      </c>
      <c r="C124" s="31"/>
      <c r="D124" s="32">
        <f t="shared" si="237"/>
        <v>0</v>
      </c>
      <c r="E124" s="33">
        <v>1.05</v>
      </c>
      <c r="F124" s="16">
        <v>1650</v>
      </c>
      <c r="G124" s="17">
        <f t="shared" si="128"/>
        <v>1568</v>
      </c>
      <c r="H124" s="18">
        <f t="shared" si="129"/>
        <v>1485</v>
      </c>
      <c r="I124" s="18">
        <f t="shared" si="130"/>
        <v>1403</v>
      </c>
      <c r="J124" s="18">
        <f t="shared" si="131"/>
        <v>1320</v>
      </c>
      <c r="K124" s="18">
        <f t="shared" si="132"/>
        <v>1238</v>
      </c>
      <c r="L124" s="7" t="s">
        <v>68</v>
      </c>
      <c r="M124" s="58"/>
      <c r="N124" s="53">
        <f t="shared" si="133"/>
        <v>0</v>
      </c>
      <c r="O124" s="53">
        <f t="shared" si="134"/>
        <v>0</v>
      </c>
      <c r="P124" s="53">
        <f t="shared" si="135"/>
        <v>0</v>
      </c>
      <c r="Q124" s="53">
        <f t="shared" si="136"/>
        <v>0</v>
      </c>
      <c r="R124" s="53">
        <f t="shared" si="137"/>
        <v>0</v>
      </c>
      <c r="S124" s="53">
        <f t="shared" si="138"/>
        <v>0</v>
      </c>
    </row>
    <row r="125" spans="1:19" outlineLevel="1" x14ac:dyDescent="0.35">
      <c r="A125" s="24">
        <v>1305105004</v>
      </c>
      <c r="B125" s="5" t="s">
        <v>129</v>
      </c>
      <c r="C125" s="31"/>
      <c r="D125" s="32">
        <f t="shared" si="237"/>
        <v>0</v>
      </c>
      <c r="E125" s="33">
        <v>1.05</v>
      </c>
      <c r="F125" s="16">
        <v>1650</v>
      </c>
      <c r="G125" s="17">
        <f t="shared" si="128"/>
        <v>1568</v>
      </c>
      <c r="H125" s="18">
        <f t="shared" si="129"/>
        <v>1485</v>
      </c>
      <c r="I125" s="18">
        <f t="shared" si="130"/>
        <v>1403</v>
      </c>
      <c r="J125" s="18">
        <f t="shared" si="131"/>
        <v>1320</v>
      </c>
      <c r="K125" s="18">
        <f t="shared" si="132"/>
        <v>1238</v>
      </c>
      <c r="L125" s="7" t="s">
        <v>68</v>
      </c>
      <c r="M125" s="58"/>
      <c r="N125" s="53">
        <f t="shared" si="133"/>
        <v>0</v>
      </c>
      <c r="O125" s="53">
        <f t="shared" si="134"/>
        <v>0</v>
      </c>
      <c r="P125" s="53">
        <f t="shared" si="135"/>
        <v>0</v>
      </c>
      <c r="Q125" s="53">
        <f t="shared" si="136"/>
        <v>0</v>
      </c>
      <c r="R125" s="53">
        <f t="shared" si="137"/>
        <v>0</v>
      </c>
      <c r="S125" s="53">
        <f t="shared" si="138"/>
        <v>0</v>
      </c>
    </row>
    <row r="126" spans="1:19" outlineLevel="1" x14ac:dyDescent="0.35">
      <c r="A126" s="24">
        <v>1305104031</v>
      </c>
      <c r="B126" s="5" t="s">
        <v>130</v>
      </c>
      <c r="C126" s="31"/>
      <c r="D126" s="32">
        <f t="shared" si="237"/>
        <v>0</v>
      </c>
      <c r="E126" s="33">
        <v>1.05</v>
      </c>
      <c r="F126" s="16">
        <v>1650</v>
      </c>
      <c r="G126" s="17">
        <f t="shared" si="128"/>
        <v>1568</v>
      </c>
      <c r="H126" s="18">
        <f t="shared" si="129"/>
        <v>1485</v>
      </c>
      <c r="I126" s="18">
        <f t="shared" si="130"/>
        <v>1403</v>
      </c>
      <c r="J126" s="18">
        <f t="shared" si="131"/>
        <v>1320</v>
      </c>
      <c r="K126" s="18">
        <f t="shared" si="132"/>
        <v>1238</v>
      </c>
      <c r="L126" s="7" t="s">
        <v>68</v>
      </c>
      <c r="M126" s="58"/>
      <c r="N126" s="53">
        <f t="shared" si="133"/>
        <v>0</v>
      </c>
      <c r="O126" s="53">
        <f t="shared" si="134"/>
        <v>0</v>
      </c>
      <c r="P126" s="53">
        <f t="shared" si="135"/>
        <v>0</v>
      </c>
      <c r="Q126" s="53">
        <f t="shared" si="136"/>
        <v>0</v>
      </c>
      <c r="R126" s="53">
        <f t="shared" si="137"/>
        <v>0</v>
      </c>
      <c r="S126" s="53">
        <f t="shared" si="138"/>
        <v>0</v>
      </c>
    </row>
    <row r="127" spans="1:19" outlineLevel="1" x14ac:dyDescent="0.35">
      <c r="A127" s="24">
        <v>1305104071</v>
      </c>
      <c r="B127" s="5" t="s">
        <v>131</v>
      </c>
      <c r="C127" s="31"/>
      <c r="D127" s="32">
        <f t="shared" si="237"/>
        <v>0</v>
      </c>
      <c r="E127" s="33">
        <v>1.05</v>
      </c>
      <c r="F127" s="16">
        <v>1650</v>
      </c>
      <c r="G127" s="17">
        <f t="shared" si="128"/>
        <v>1568</v>
      </c>
      <c r="H127" s="18">
        <f t="shared" si="129"/>
        <v>1485</v>
      </c>
      <c r="I127" s="18">
        <f t="shared" si="130"/>
        <v>1403</v>
      </c>
      <c r="J127" s="18">
        <f t="shared" si="131"/>
        <v>1320</v>
      </c>
      <c r="K127" s="18">
        <f t="shared" si="132"/>
        <v>1238</v>
      </c>
      <c r="L127" s="7" t="s">
        <v>68</v>
      </c>
      <c r="M127" s="58"/>
      <c r="N127" s="53">
        <f t="shared" si="133"/>
        <v>0</v>
      </c>
      <c r="O127" s="53">
        <f t="shared" si="134"/>
        <v>0</v>
      </c>
      <c r="P127" s="53">
        <f t="shared" si="135"/>
        <v>0</v>
      </c>
      <c r="Q127" s="53">
        <f t="shared" si="136"/>
        <v>0</v>
      </c>
      <c r="R127" s="53">
        <f t="shared" si="137"/>
        <v>0</v>
      </c>
      <c r="S127" s="53">
        <f t="shared" si="138"/>
        <v>0</v>
      </c>
    </row>
    <row r="128" spans="1:19" outlineLevel="1" x14ac:dyDescent="0.35">
      <c r="A128" s="24">
        <v>1305104005</v>
      </c>
      <c r="B128" s="5" t="s">
        <v>132</v>
      </c>
      <c r="C128" s="31"/>
      <c r="D128" s="32">
        <f t="shared" si="237"/>
        <v>0</v>
      </c>
      <c r="E128" s="33">
        <v>1.05</v>
      </c>
      <c r="F128" s="16">
        <v>1650</v>
      </c>
      <c r="G128" s="17">
        <f t="shared" si="128"/>
        <v>1568</v>
      </c>
      <c r="H128" s="18">
        <f t="shared" si="129"/>
        <v>1485</v>
      </c>
      <c r="I128" s="18">
        <f t="shared" si="130"/>
        <v>1403</v>
      </c>
      <c r="J128" s="18">
        <f t="shared" si="131"/>
        <v>1320</v>
      </c>
      <c r="K128" s="18">
        <f t="shared" si="132"/>
        <v>1238</v>
      </c>
      <c r="L128" s="7" t="s">
        <v>68</v>
      </c>
      <c r="M128" s="58"/>
      <c r="N128" s="53">
        <f t="shared" si="133"/>
        <v>0</v>
      </c>
      <c r="O128" s="53">
        <f t="shared" si="134"/>
        <v>0</v>
      </c>
      <c r="P128" s="53">
        <f t="shared" si="135"/>
        <v>0</v>
      </c>
      <c r="Q128" s="53">
        <f t="shared" si="136"/>
        <v>0</v>
      </c>
      <c r="R128" s="53">
        <f t="shared" si="137"/>
        <v>0</v>
      </c>
      <c r="S128" s="53">
        <f t="shared" si="138"/>
        <v>0</v>
      </c>
    </row>
    <row r="129" spans="1:19" outlineLevel="1" x14ac:dyDescent="0.35">
      <c r="A129" s="24">
        <v>1305105005</v>
      </c>
      <c r="B129" s="5" t="s">
        <v>133</v>
      </c>
      <c r="C129" s="31"/>
      <c r="D129" s="32">
        <f t="shared" si="237"/>
        <v>0</v>
      </c>
      <c r="E129" s="33">
        <v>1.05</v>
      </c>
      <c r="F129" s="16">
        <v>1650</v>
      </c>
      <c r="G129" s="17">
        <f t="shared" si="128"/>
        <v>1568</v>
      </c>
      <c r="H129" s="18">
        <f t="shared" si="129"/>
        <v>1485</v>
      </c>
      <c r="I129" s="18">
        <f t="shared" si="130"/>
        <v>1403</v>
      </c>
      <c r="J129" s="18">
        <f t="shared" si="131"/>
        <v>1320</v>
      </c>
      <c r="K129" s="18">
        <f t="shared" si="132"/>
        <v>1238</v>
      </c>
      <c r="L129" s="7" t="s">
        <v>68</v>
      </c>
      <c r="M129" s="58"/>
      <c r="N129" s="53">
        <f t="shared" si="133"/>
        <v>0</v>
      </c>
      <c r="O129" s="53">
        <f t="shared" si="134"/>
        <v>0</v>
      </c>
      <c r="P129" s="53">
        <f t="shared" si="135"/>
        <v>0</v>
      </c>
      <c r="Q129" s="53">
        <f t="shared" si="136"/>
        <v>0</v>
      </c>
      <c r="R129" s="53">
        <f t="shared" si="137"/>
        <v>0</v>
      </c>
      <c r="S129" s="53">
        <f t="shared" si="138"/>
        <v>0</v>
      </c>
    </row>
    <row r="130" spans="1:19" outlineLevel="1" x14ac:dyDescent="0.35">
      <c r="A130" s="24">
        <v>1305104086</v>
      </c>
      <c r="B130" s="5" t="s">
        <v>188</v>
      </c>
      <c r="C130" s="31"/>
      <c r="D130" s="32">
        <f t="shared" si="237"/>
        <v>0</v>
      </c>
      <c r="E130" s="33">
        <v>1.05</v>
      </c>
      <c r="F130" s="16">
        <v>1650</v>
      </c>
      <c r="G130" s="17">
        <f t="shared" si="128"/>
        <v>1568</v>
      </c>
      <c r="H130" s="18">
        <f t="shared" si="129"/>
        <v>1485</v>
      </c>
      <c r="I130" s="18">
        <f t="shared" si="130"/>
        <v>1403</v>
      </c>
      <c r="J130" s="18">
        <f t="shared" si="131"/>
        <v>1320</v>
      </c>
      <c r="K130" s="18">
        <f t="shared" si="132"/>
        <v>1238</v>
      </c>
      <c r="L130" s="7" t="s">
        <v>68</v>
      </c>
      <c r="M130" s="58"/>
      <c r="N130" s="53">
        <f t="shared" si="133"/>
        <v>0</v>
      </c>
      <c r="O130" s="53">
        <f t="shared" si="134"/>
        <v>0</v>
      </c>
      <c r="P130" s="53">
        <f t="shared" si="135"/>
        <v>0</v>
      </c>
      <c r="Q130" s="53">
        <f t="shared" si="136"/>
        <v>0</v>
      </c>
      <c r="R130" s="53">
        <f t="shared" si="137"/>
        <v>0</v>
      </c>
      <c r="S130" s="53">
        <f t="shared" si="138"/>
        <v>0</v>
      </c>
    </row>
    <row r="131" spans="1:19" outlineLevel="1" x14ac:dyDescent="0.35">
      <c r="A131" s="24">
        <v>1305105086</v>
      </c>
      <c r="B131" s="5" t="s">
        <v>189</v>
      </c>
      <c r="C131" s="31"/>
      <c r="D131" s="32">
        <f t="shared" si="237"/>
        <v>0</v>
      </c>
      <c r="E131" s="33">
        <v>1.05</v>
      </c>
      <c r="F131" s="16">
        <v>1650</v>
      </c>
      <c r="G131" s="17">
        <f t="shared" si="128"/>
        <v>1568</v>
      </c>
      <c r="H131" s="18">
        <f t="shared" si="129"/>
        <v>1485</v>
      </c>
      <c r="I131" s="18">
        <f t="shared" si="130"/>
        <v>1403</v>
      </c>
      <c r="J131" s="18">
        <f t="shared" si="131"/>
        <v>1320</v>
      </c>
      <c r="K131" s="18">
        <f t="shared" si="132"/>
        <v>1238</v>
      </c>
      <c r="L131" s="7" t="s">
        <v>68</v>
      </c>
      <c r="M131" s="58"/>
      <c r="N131" s="53">
        <f t="shared" si="133"/>
        <v>0</v>
      </c>
      <c r="O131" s="53">
        <f t="shared" si="134"/>
        <v>0</v>
      </c>
      <c r="P131" s="53">
        <f t="shared" si="135"/>
        <v>0</v>
      </c>
      <c r="Q131" s="53">
        <f t="shared" si="136"/>
        <v>0</v>
      </c>
      <c r="R131" s="53">
        <f t="shared" si="137"/>
        <v>0</v>
      </c>
      <c r="S131" s="53">
        <f t="shared" si="138"/>
        <v>0</v>
      </c>
    </row>
    <row r="132" spans="1:19" outlineLevel="1" x14ac:dyDescent="0.35">
      <c r="A132" s="24">
        <v>1305104050</v>
      </c>
      <c r="B132" s="5" t="s">
        <v>134</v>
      </c>
      <c r="C132" s="31"/>
      <c r="D132" s="32">
        <f t="shared" si="237"/>
        <v>0</v>
      </c>
      <c r="E132" s="33">
        <v>1.05</v>
      </c>
      <c r="F132" s="16">
        <v>1650</v>
      </c>
      <c r="G132" s="17">
        <f t="shared" si="128"/>
        <v>1568</v>
      </c>
      <c r="H132" s="18">
        <f t="shared" si="129"/>
        <v>1485</v>
      </c>
      <c r="I132" s="18">
        <f t="shared" si="130"/>
        <v>1403</v>
      </c>
      <c r="J132" s="18">
        <f t="shared" si="131"/>
        <v>1320</v>
      </c>
      <c r="K132" s="18">
        <f t="shared" si="132"/>
        <v>1238</v>
      </c>
      <c r="L132" s="7" t="s">
        <v>68</v>
      </c>
      <c r="M132" s="58"/>
      <c r="N132" s="53">
        <f t="shared" si="133"/>
        <v>0</v>
      </c>
      <c r="O132" s="53">
        <f t="shared" si="134"/>
        <v>0</v>
      </c>
      <c r="P132" s="53">
        <f t="shared" si="135"/>
        <v>0</v>
      </c>
      <c r="Q132" s="53">
        <f t="shared" si="136"/>
        <v>0</v>
      </c>
      <c r="R132" s="53">
        <f t="shared" si="137"/>
        <v>0</v>
      </c>
      <c r="S132" s="53">
        <f t="shared" si="138"/>
        <v>0</v>
      </c>
    </row>
    <row r="133" spans="1:19" outlineLevel="1" x14ac:dyDescent="0.35">
      <c r="A133" s="24">
        <v>1305105050</v>
      </c>
      <c r="B133" s="5" t="s">
        <v>135</v>
      </c>
      <c r="C133" s="31"/>
      <c r="D133" s="32">
        <f t="shared" si="237"/>
        <v>0</v>
      </c>
      <c r="E133" s="33">
        <v>1.05</v>
      </c>
      <c r="F133" s="16">
        <v>1650</v>
      </c>
      <c r="G133" s="17">
        <f t="shared" si="128"/>
        <v>1568</v>
      </c>
      <c r="H133" s="18">
        <f t="shared" si="129"/>
        <v>1485</v>
      </c>
      <c r="I133" s="18">
        <f t="shared" si="130"/>
        <v>1403</v>
      </c>
      <c r="J133" s="18">
        <f t="shared" si="131"/>
        <v>1320</v>
      </c>
      <c r="K133" s="18">
        <f t="shared" si="132"/>
        <v>1238</v>
      </c>
      <c r="L133" s="7" t="s">
        <v>68</v>
      </c>
      <c r="M133" s="58"/>
      <c r="N133" s="53">
        <f t="shared" si="133"/>
        <v>0</v>
      </c>
      <c r="O133" s="53">
        <f t="shared" si="134"/>
        <v>0</v>
      </c>
      <c r="P133" s="53">
        <f t="shared" si="135"/>
        <v>0</v>
      </c>
      <c r="Q133" s="53">
        <f t="shared" si="136"/>
        <v>0</v>
      </c>
      <c r="R133" s="53">
        <f t="shared" si="137"/>
        <v>0</v>
      </c>
      <c r="S133" s="53">
        <f t="shared" si="138"/>
        <v>0</v>
      </c>
    </row>
    <row r="134" spans="1:19" outlineLevel="1" x14ac:dyDescent="0.35">
      <c r="A134" s="24">
        <v>1305104013</v>
      </c>
      <c r="B134" s="5" t="s">
        <v>136</v>
      </c>
      <c r="C134" s="31"/>
      <c r="D134" s="32">
        <f t="shared" si="237"/>
        <v>0</v>
      </c>
      <c r="E134" s="33">
        <v>1.05</v>
      </c>
      <c r="F134" s="16">
        <v>1650</v>
      </c>
      <c r="G134" s="17">
        <f t="shared" si="128"/>
        <v>1568</v>
      </c>
      <c r="H134" s="18">
        <f t="shared" si="129"/>
        <v>1485</v>
      </c>
      <c r="I134" s="18">
        <f t="shared" si="130"/>
        <v>1403</v>
      </c>
      <c r="J134" s="18">
        <f t="shared" si="131"/>
        <v>1320</v>
      </c>
      <c r="K134" s="18">
        <f t="shared" si="132"/>
        <v>1238</v>
      </c>
      <c r="L134" s="7" t="s">
        <v>68</v>
      </c>
      <c r="M134" s="58"/>
      <c r="N134" s="53">
        <f t="shared" si="133"/>
        <v>0</v>
      </c>
      <c r="O134" s="53">
        <f t="shared" si="134"/>
        <v>0</v>
      </c>
      <c r="P134" s="53">
        <f t="shared" si="135"/>
        <v>0</v>
      </c>
      <c r="Q134" s="53">
        <f t="shared" si="136"/>
        <v>0</v>
      </c>
      <c r="R134" s="53">
        <f t="shared" si="137"/>
        <v>0</v>
      </c>
      <c r="S134" s="53">
        <f t="shared" si="138"/>
        <v>0</v>
      </c>
    </row>
    <row r="135" spans="1:19" outlineLevel="1" x14ac:dyDescent="0.35">
      <c r="A135" s="24">
        <v>1305105013</v>
      </c>
      <c r="B135" s="5" t="s">
        <v>137</v>
      </c>
      <c r="C135" s="31"/>
      <c r="D135" s="32">
        <f t="shared" si="237"/>
        <v>0</v>
      </c>
      <c r="E135" s="33">
        <v>1.05</v>
      </c>
      <c r="F135" s="16">
        <v>1650</v>
      </c>
      <c r="G135" s="17">
        <f t="shared" si="128"/>
        <v>1568</v>
      </c>
      <c r="H135" s="18">
        <f t="shared" si="129"/>
        <v>1485</v>
      </c>
      <c r="I135" s="18">
        <f t="shared" si="130"/>
        <v>1403</v>
      </c>
      <c r="J135" s="18">
        <f t="shared" si="131"/>
        <v>1320</v>
      </c>
      <c r="K135" s="18">
        <f t="shared" si="132"/>
        <v>1238</v>
      </c>
      <c r="L135" s="7" t="s">
        <v>68</v>
      </c>
      <c r="M135" s="58"/>
      <c r="N135" s="53">
        <f t="shared" si="133"/>
        <v>0</v>
      </c>
      <c r="O135" s="53">
        <f t="shared" si="134"/>
        <v>0</v>
      </c>
      <c r="P135" s="53">
        <f t="shared" si="135"/>
        <v>0</v>
      </c>
      <c r="Q135" s="53">
        <f t="shared" si="136"/>
        <v>0</v>
      </c>
      <c r="R135" s="53">
        <f t="shared" si="137"/>
        <v>0</v>
      </c>
      <c r="S135" s="53">
        <f t="shared" si="138"/>
        <v>0</v>
      </c>
    </row>
    <row r="136" spans="1:19" outlineLevel="1" x14ac:dyDescent="0.35">
      <c r="A136" s="24">
        <v>1305104061</v>
      </c>
      <c r="B136" s="5" t="s">
        <v>138</v>
      </c>
      <c r="C136" s="31"/>
      <c r="D136" s="32">
        <f t="shared" si="237"/>
        <v>0</v>
      </c>
      <c r="E136" s="33">
        <v>1.05</v>
      </c>
      <c r="F136" s="16">
        <v>1650</v>
      </c>
      <c r="G136" s="17">
        <f t="shared" si="128"/>
        <v>1568</v>
      </c>
      <c r="H136" s="18">
        <f t="shared" si="129"/>
        <v>1485</v>
      </c>
      <c r="I136" s="18">
        <f t="shared" si="130"/>
        <v>1403</v>
      </c>
      <c r="J136" s="18">
        <f t="shared" si="131"/>
        <v>1320</v>
      </c>
      <c r="K136" s="18">
        <f t="shared" si="132"/>
        <v>1238</v>
      </c>
      <c r="L136" s="7" t="s">
        <v>68</v>
      </c>
      <c r="M136" s="58"/>
      <c r="N136" s="53">
        <f t="shared" si="133"/>
        <v>0</v>
      </c>
      <c r="O136" s="53">
        <f t="shared" si="134"/>
        <v>0</v>
      </c>
      <c r="P136" s="53">
        <f t="shared" si="135"/>
        <v>0</v>
      </c>
      <c r="Q136" s="53">
        <f t="shared" si="136"/>
        <v>0</v>
      </c>
      <c r="R136" s="53">
        <f t="shared" si="137"/>
        <v>0</v>
      </c>
      <c r="S136" s="53">
        <f t="shared" si="138"/>
        <v>0</v>
      </c>
    </row>
    <row r="137" spans="1:19" outlineLevel="1" x14ac:dyDescent="0.35">
      <c r="A137" s="24">
        <v>1305104018</v>
      </c>
      <c r="B137" s="5" t="s">
        <v>139</v>
      </c>
      <c r="C137" s="31"/>
      <c r="D137" s="32">
        <f t="shared" si="237"/>
        <v>0</v>
      </c>
      <c r="E137" s="33">
        <v>1.05</v>
      </c>
      <c r="F137" s="16">
        <v>1650</v>
      </c>
      <c r="G137" s="17">
        <f t="shared" si="128"/>
        <v>1568</v>
      </c>
      <c r="H137" s="18">
        <f t="shared" si="129"/>
        <v>1485</v>
      </c>
      <c r="I137" s="18">
        <f t="shared" si="130"/>
        <v>1403</v>
      </c>
      <c r="J137" s="18">
        <f t="shared" si="131"/>
        <v>1320</v>
      </c>
      <c r="K137" s="18">
        <f t="shared" si="132"/>
        <v>1238</v>
      </c>
      <c r="L137" s="7" t="s">
        <v>68</v>
      </c>
      <c r="M137" s="58"/>
      <c r="N137" s="53">
        <f t="shared" si="133"/>
        <v>0</v>
      </c>
      <c r="O137" s="53">
        <f t="shared" si="134"/>
        <v>0</v>
      </c>
      <c r="P137" s="53">
        <f t="shared" si="135"/>
        <v>0</v>
      </c>
      <c r="Q137" s="53">
        <f t="shared" si="136"/>
        <v>0</v>
      </c>
      <c r="R137" s="53">
        <f t="shared" si="137"/>
        <v>0</v>
      </c>
      <c r="S137" s="53">
        <f t="shared" si="138"/>
        <v>0</v>
      </c>
    </row>
    <row r="138" spans="1:19" outlineLevel="1" x14ac:dyDescent="0.35">
      <c r="A138" s="24">
        <v>1305105018</v>
      </c>
      <c r="B138" s="5" t="s">
        <v>140</v>
      </c>
      <c r="C138" s="31"/>
      <c r="D138" s="32">
        <f t="shared" si="237"/>
        <v>0</v>
      </c>
      <c r="E138" s="33">
        <v>1.05</v>
      </c>
      <c r="F138" s="16">
        <v>1650</v>
      </c>
      <c r="G138" s="17">
        <f t="shared" si="128"/>
        <v>1568</v>
      </c>
      <c r="H138" s="18">
        <f t="shared" si="129"/>
        <v>1485</v>
      </c>
      <c r="I138" s="18">
        <f t="shared" si="130"/>
        <v>1403</v>
      </c>
      <c r="J138" s="18">
        <f t="shared" si="131"/>
        <v>1320</v>
      </c>
      <c r="K138" s="18">
        <f t="shared" si="132"/>
        <v>1238</v>
      </c>
      <c r="L138" s="7" t="s">
        <v>68</v>
      </c>
      <c r="M138" s="58"/>
      <c r="N138" s="53">
        <f t="shared" si="133"/>
        <v>0</v>
      </c>
      <c r="O138" s="53">
        <f t="shared" si="134"/>
        <v>0</v>
      </c>
      <c r="P138" s="53">
        <f t="shared" si="135"/>
        <v>0</v>
      </c>
      <c r="Q138" s="53">
        <f t="shared" si="136"/>
        <v>0</v>
      </c>
      <c r="R138" s="53">
        <f t="shared" si="137"/>
        <v>0</v>
      </c>
      <c r="S138" s="53">
        <f t="shared" si="138"/>
        <v>0</v>
      </c>
    </row>
    <row r="139" spans="1:19" outlineLevel="1" x14ac:dyDescent="0.35">
      <c r="A139" s="24">
        <v>1305105038</v>
      </c>
      <c r="B139" s="5" t="s">
        <v>141</v>
      </c>
      <c r="C139" s="31"/>
      <c r="D139" s="32">
        <f t="shared" si="237"/>
        <v>0</v>
      </c>
      <c r="E139" s="33">
        <v>1.05</v>
      </c>
      <c r="F139" s="16">
        <v>1650</v>
      </c>
      <c r="G139" s="17">
        <f t="shared" si="128"/>
        <v>1568</v>
      </c>
      <c r="H139" s="18">
        <f t="shared" si="129"/>
        <v>1485</v>
      </c>
      <c r="I139" s="18">
        <f t="shared" si="130"/>
        <v>1403</v>
      </c>
      <c r="J139" s="18">
        <f t="shared" si="131"/>
        <v>1320</v>
      </c>
      <c r="K139" s="18">
        <f t="shared" si="132"/>
        <v>1238</v>
      </c>
      <c r="L139" s="7" t="s">
        <v>68</v>
      </c>
      <c r="M139" s="58"/>
      <c r="N139" s="53">
        <f t="shared" si="133"/>
        <v>0</v>
      </c>
      <c r="O139" s="53">
        <f t="shared" si="134"/>
        <v>0</v>
      </c>
      <c r="P139" s="53">
        <f t="shared" si="135"/>
        <v>0</v>
      </c>
      <c r="Q139" s="53">
        <f t="shared" si="136"/>
        <v>0</v>
      </c>
      <c r="R139" s="53">
        <f t="shared" si="137"/>
        <v>0</v>
      </c>
      <c r="S139" s="53">
        <f t="shared" si="138"/>
        <v>0</v>
      </c>
    </row>
    <row r="140" spans="1:19" outlineLevel="1" x14ac:dyDescent="0.35">
      <c r="A140" s="24">
        <v>1305104043</v>
      </c>
      <c r="B140" s="5" t="s">
        <v>142</v>
      </c>
      <c r="C140" s="31"/>
      <c r="D140" s="32">
        <f t="shared" si="237"/>
        <v>0</v>
      </c>
      <c r="E140" s="33">
        <v>1.05</v>
      </c>
      <c r="F140" s="16">
        <v>1650</v>
      </c>
      <c r="G140" s="17">
        <f t="shared" si="128"/>
        <v>1568</v>
      </c>
      <c r="H140" s="18">
        <f t="shared" si="129"/>
        <v>1485</v>
      </c>
      <c r="I140" s="18">
        <f t="shared" si="130"/>
        <v>1403</v>
      </c>
      <c r="J140" s="18">
        <f t="shared" si="131"/>
        <v>1320</v>
      </c>
      <c r="K140" s="18">
        <f t="shared" si="132"/>
        <v>1238</v>
      </c>
      <c r="L140" s="7" t="s">
        <v>68</v>
      </c>
      <c r="M140" s="58"/>
      <c r="N140" s="53">
        <f t="shared" si="133"/>
        <v>0</v>
      </c>
      <c r="O140" s="53">
        <f t="shared" si="134"/>
        <v>0</v>
      </c>
      <c r="P140" s="53">
        <f t="shared" si="135"/>
        <v>0</v>
      </c>
      <c r="Q140" s="53">
        <f t="shared" si="136"/>
        <v>0</v>
      </c>
      <c r="R140" s="53">
        <f t="shared" si="137"/>
        <v>0</v>
      </c>
      <c r="S140" s="53">
        <f t="shared" si="138"/>
        <v>0</v>
      </c>
    </row>
    <row r="141" spans="1:19" outlineLevel="1" x14ac:dyDescent="0.35">
      <c r="A141" s="24">
        <v>1305105043</v>
      </c>
      <c r="B141" s="5" t="s">
        <v>143</v>
      </c>
      <c r="C141" s="31"/>
      <c r="D141" s="32">
        <f t="shared" si="237"/>
        <v>0</v>
      </c>
      <c r="E141" s="33">
        <v>1.05</v>
      </c>
      <c r="F141" s="16">
        <v>1650</v>
      </c>
      <c r="G141" s="17">
        <f t="shared" si="128"/>
        <v>1568</v>
      </c>
      <c r="H141" s="18">
        <f t="shared" si="129"/>
        <v>1485</v>
      </c>
      <c r="I141" s="18">
        <f t="shared" si="130"/>
        <v>1403</v>
      </c>
      <c r="J141" s="18">
        <f t="shared" si="131"/>
        <v>1320</v>
      </c>
      <c r="K141" s="18">
        <f t="shared" si="132"/>
        <v>1238</v>
      </c>
      <c r="L141" s="7" t="s">
        <v>68</v>
      </c>
      <c r="M141" s="58"/>
      <c r="N141" s="53">
        <f t="shared" si="133"/>
        <v>0</v>
      </c>
      <c r="O141" s="53">
        <f t="shared" si="134"/>
        <v>0</v>
      </c>
      <c r="P141" s="53">
        <f t="shared" si="135"/>
        <v>0</v>
      </c>
      <c r="Q141" s="53">
        <f t="shared" si="136"/>
        <v>0</v>
      </c>
      <c r="R141" s="53">
        <f t="shared" si="137"/>
        <v>0</v>
      </c>
      <c r="S141" s="53">
        <f t="shared" si="138"/>
        <v>0</v>
      </c>
    </row>
    <row r="142" spans="1:19" outlineLevel="1" x14ac:dyDescent="0.35">
      <c r="A142" s="24">
        <v>1305104025</v>
      </c>
      <c r="B142" s="5" t="s">
        <v>151</v>
      </c>
      <c r="C142" s="31"/>
      <c r="D142" s="32">
        <f t="shared" si="237"/>
        <v>0</v>
      </c>
      <c r="E142" s="33">
        <v>1.05</v>
      </c>
      <c r="F142" s="16">
        <v>1650</v>
      </c>
      <c r="G142" s="17">
        <f t="shared" si="128"/>
        <v>1568</v>
      </c>
      <c r="H142" s="18">
        <f t="shared" si="129"/>
        <v>1485</v>
      </c>
      <c r="I142" s="18">
        <f t="shared" si="130"/>
        <v>1403</v>
      </c>
      <c r="J142" s="18">
        <f t="shared" si="131"/>
        <v>1320</v>
      </c>
      <c r="K142" s="18">
        <f t="shared" si="132"/>
        <v>1238</v>
      </c>
      <c r="L142" s="7" t="s">
        <v>68</v>
      </c>
      <c r="M142" s="58"/>
      <c r="N142" s="53">
        <f t="shared" si="133"/>
        <v>0</v>
      </c>
      <c r="O142" s="53">
        <f t="shared" si="134"/>
        <v>0</v>
      </c>
      <c r="P142" s="53">
        <f t="shared" si="135"/>
        <v>0</v>
      </c>
      <c r="Q142" s="53">
        <f t="shared" si="136"/>
        <v>0</v>
      </c>
      <c r="R142" s="53">
        <f t="shared" si="137"/>
        <v>0</v>
      </c>
      <c r="S142" s="53">
        <f t="shared" si="138"/>
        <v>0</v>
      </c>
    </row>
    <row r="143" spans="1:19" outlineLevel="1" x14ac:dyDescent="0.35">
      <c r="A143" s="24">
        <v>1305105025</v>
      </c>
      <c r="B143" s="5" t="s">
        <v>150</v>
      </c>
      <c r="C143" s="31"/>
      <c r="D143" s="32">
        <f t="shared" si="237"/>
        <v>0</v>
      </c>
      <c r="E143" s="33">
        <v>1.05</v>
      </c>
      <c r="F143" s="16">
        <v>1650</v>
      </c>
      <c r="G143" s="17">
        <f t="shared" si="128"/>
        <v>1568</v>
      </c>
      <c r="H143" s="18">
        <f t="shared" si="129"/>
        <v>1485</v>
      </c>
      <c r="I143" s="18">
        <f t="shared" si="130"/>
        <v>1403</v>
      </c>
      <c r="J143" s="18">
        <f t="shared" si="131"/>
        <v>1320</v>
      </c>
      <c r="K143" s="18">
        <f t="shared" si="132"/>
        <v>1238</v>
      </c>
      <c r="L143" s="7" t="s">
        <v>68</v>
      </c>
      <c r="M143" s="58"/>
      <c r="N143" s="53">
        <f t="shared" si="133"/>
        <v>0</v>
      </c>
      <c r="O143" s="53">
        <f t="shared" si="134"/>
        <v>0</v>
      </c>
      <c r="P143" s="53">
        <f t="shared" si="135"/>
        <v>0</v>
      </c>
      <c r="Q143" s="53">
        <f t="shared" si="136"/>
        <v>0</v>
      </c>
      <c r="R143" s="53">
        <f t="shared" si="137"/>
        <v>0</v>
      </c>
      <c r="S143" s="53">
        <f t="shared" si="138"/>
        <v>0</v>
      </c>
    </row>
    <row r="144" spans="1:19" outlineLevel="1" x14ac:dyDescent="0.35">
      <c r="A144" s="24">
        <v>1305104023</v>
      </c>
      <c r="B144" s="5" t="s">
        <v>144</v>
      </c>
      <c r="C144" s="31"/>
      <c r="D144" s="32">
        <f t="shared" si="237"/>
        <v>0</v>
      </c>
      <c r="E144" s="33">
        <v>1.05</v>
      </c>
      <c r="F144" s="16">
        <v>1650</v>
      </c>
      <c r="G144" s="17">
        <f t="shared" si="128"/>
        <v>1568</v>
      </c>
      <c r="H144" s="18">
        <f t="shared" si="129"/>
        <v>1485</v>
      </c>
      <c r="I144" s="18">
        <f t="shared" si="130"/>
        <v>1403</v>
      </c>
      <c r="J144" s="18">
        <f t="shared" si="131"/>
        <v>1320</v>
      </c>
      <c r="K144" s="18">
        <f t="shared" si="132"/>
        <v>1238</v>
      </c>
      <c r="L144" s="7" t="s">
        <v>68</v>
      </c>
      <c r="M144" s="58"/>
      <c r="N144" s="53">
        <f t="shared" si="133"/>
        <v>0</v>
      </c>
      <c r="O144" s="53">
        <f t="shared" si="134"/>
        <v>0</v>
      </c>
      <c r="P144" s="53">
        <f t="shared" si="135"/>
        <v>0</v>
      </c>
      <c r="Q144" s="53">
        <f t="shared" si="136"/>
        <v>0</v>
      </c>
      <c r="R144" s="53">
        <f t="shared" si="137"/>
        <v>0</v>
      </c>
      <c r="S144" s="53">
        <f t="shared" si="138"/>
        <v>0</v>
      </c>
    </row>
    <row r="145" spans="1:19" outlineLevel="1" x14ac:dyDescent="0.35">
      <c r="A145" s="24">
        <v>1305105023</v>
      </c>
      <c r="B145" s="5" t="s">
        <v>190</v>
      </c>
      <c r="C145" s="31"/>
      <c r="D145" s="32">
        <f t="shared" si="237"/>
        <v>0</v>
      </c>
      <c r="E145" s="33">
        <v>1.05</v>
      </c>
      <c r="F145" s="16">
        <v>1650</v>
      </c>
      <c r="G145" s="17">
        <f t="shared" si="128"/>
        <v>1568</v>
      </c>
      <c r="H145" s="18">
        <f t="shared" si="129"/>
        <v>1485</v>
      </c>
      <c r="I145" s="18">
        <f t="shared" si="130"/>
        <v>1403</v>
      </c>
      <c r="J145" s="18">
        <f t="shared" si="131"/>
        <v>1320</v>
      </c>
      <c r="K145" s="18">
        <f t="shared" si="132"/>
        <v>1238</v>
      </c>
      <c r="L145" s="7" t="s">
        <v>68</v>
      </c>
      <c r="M145" s="58"/>
      <c r="N145" s="53">
        <f t="shared" si="133"/>
        <v>0</v>
      </c>
      <c r="O145" s="53">
        <f t="shared" si="134"/>
        <v>0</v>
      </c>
      <c r="P145" s="53">
        <f t="shared" si="135"/>
        <v>0</v>
      </c>
      <c r="Q145" s="53">
        <f t="shared" si="136"/>
        <v>0</v>
      </c>
      <c r="R145" s="53">
        <f t="shared" si="137"/>
        <v>0</v>
      </c>
      <c r="S145" s="53">
        <f t="shared" si="138"/>
        <v>0</v>
      </c>
    </row>
    <row r="146" spans="1:19" outlineLevel="1" x14ac:dyDescent="0.35">
      <c r="A146" s="24">
        <v>1305104080</v>
      </c>
      <c r="B146" s="5" t="s">
        <v>152</v>
      </c>
      <c r="C146" s="31"/>
      <c r="D146" s="32">
        <f t="shared" si="237"/>
        <v>0</v>
      </c>
      <c r="E146" s="33">
        <v>1.05</v>
      </c>
      <c r="F146" s="16">
        <v>1650</v>
      </c>
      <c r="G146" s="17">
        <f t="shared" si="128"/>
        <v>1568</v>
      </c>
      <c r="H146" s="18">
        <f t="shared" si="129"/>
        <v>1485</v>
      </c>
      <c r="I146" s="18">
        <f t="shared" si="130"/>
        <v>1403</v>
      </c>
      <c r="J146" s="18">
        <f t="shared" si="131"/>
        <v>1320</v>
      </c>
      <c r="K146" s="18">
        <f t="shared" si="132"/>
        <v>1238</v>
      </c>
      <c r="L146" s="7" t="s">
        <v>68</v>
      </c>
      <c r="M146" s="58"/>
      <c r="N146" s="53">
        <f t="shared" si="133"/>
        <v>0</v>
      </c>
      <c r="O146" s="53">
        <f t="shared" si="134"/>
        <v>0</v>
      </c>
      <c r="P146" s="53">
        <f t="shared" si="135"/>
        <v>0</v>
      </c>
      <c r="Q146" s="53">
        <f t="shared" si="136"/>
        <v>0</v>
      </c>
      <c r="R146" s="53">
        <f t="shared" si="137"/>
        <v>0</v>
      </c>
      <c r="S146" s="53">
        <f t="shared" si="138"/>
        <v>0</v>
      </c>
    </row>
    <row r="147" spans="1:19" outlineLevel="1" x14ac:dyDescent="0.35">
      <c r="A147" s="24">
        <v>1305104047</v>
      </c>
      <c r="B147" s="5" t="s">
        <v>145</v>
      </c>
      <c r="C147" s="31"/>
      <c r="D147" s="32">
        <f t="shared" si="237"/>
        <v>0</v>
      </c>
      <c r="E147" s="33">
        <v>1.05</v>
      </c>
      <c r="F147" s="16">
        <v>1650</v>
      </c>
      <c r="G147" s="17">
        <f t="shared" si="128"/>
        <v>1568</v>
      </c>
      <c r="H147" s="18">
        <f t="shared" si="129"/>
        <v>1485</v>
      </c>
      <c r="I147" s="18">
        <f t="shared" si="130"/>
        <v>1403</v>
      </c>
      <c r="J147" s="18">
        <f t="shared" si="131"/>
        <v>1320</v>
      </c>
      <c r="K147" s="18">
        <f t="shared" si="132"/>
        <v>1238</v>
      </c>
      <c r="L147" s="7" t="s">
        <v>68</v>
      </c>
      <c r="M147" s="58"/>
      <c r="N147" s="53">
        <f t="shared" si="133"/>
        <v>0</v>
      </c>
      <c r="O147" s="53">
        <f t="shared" si="134"/>
        <v>0</v>
      </c>
      <c r="P147" s="53">
        <f t="shared" si="135"/>
        <v>0</v>
      </c>
      <c r="Q147" s="53">
        <f t="shared" si="136"/>
        <v>0</v>
      </c>
      <c r="R147" s="53">
        <f t="shared" si="137"/>
        <v>0</v>
      </c>
      <c r="S147" s="53">
        <f t="shared" si="138"/>
        <v>0</v>
      </c>
    </row>
    <row r="148" spans="1:19" x14ac:dyDescent="0.35">
      <c r="A148" s="42" t="s">
        <v>241</v>
      </c>
      <c r="B148" s="63"/>
      <c r="C148" s="26"/>
      <c r="D148" s="26"/>
      <c r="E148" s="26"/>
      <c r="F148" s="26"/>
      <c r="G148" s="26"/>
      <c r="H148" s="26"/>
      <c r="I148" s="26"/>
      <c r="J148" s="26"/>
      <c r="K148" s="26"/>
      <c r="L148" s="28"/>
      <c r="M148" s="58"/>
    </row>
    <row r="149" spans="1:19" outlineLevel="1" x14ac:dyDescent="0.35">
      <c r="A149" s="24">
        <v>1308103063</v>
      </c>
      <c r="B149" s="5" t="s">
        <v>192</v>
      </c>
      <c r="C149" s="31"/>
      <c r="D149" s="32">
        <f t="shared" ref="D149:D181" si="238">N149*N$535+O149*O$535+P149*P$535+Q149*Q$535+R149*R$535+S149*S$535</f>
        <v>0</v>
      </c>
      <c r="E149" s="33">
        <v>3</v>
      </c>
      <c r="F149" s="16">
        <v>3780</v>
      </c>
      <c r="G149" s="17">
        <f t="shared" ref="G149:G208" si="239">ROUNDUP(F149*0.95,0)</f>
        <v>3591</v>
      </c>
      <c r="H149" s="18">
        <f t="shared" ref="H149:H208" si="240">ROUNDUP(F149*0.9,0)</f>
        <v>3402</v>
      </c>
      <c r="I149" s="18">
        <f t="shared" ref="I149:I208" si="241">ROUNDUP(F149*0.85,0)</f>
        <v>3213</v>
      </c>
      <c r="J149" s="18">
        <f t="shared" ref="J149:J208" si="242">ROUNDUP(F149*0.8,0)</f>
        <v>3024</v>
      </c>
      <c r="K149" s="18">
        <f t="shared" ref="K149:K208" si="243">ROUNDUP(F149*0.75,0)</f>
        <v>2835</v>
      </c>
      <c r="L149" s="7" t="s">
        <v>97</v>
      </c>
      <c r="M149" s="58"/>
      <c r="N149" s="53">
        <f t="shared" ref="N149:N208" si="244">$C149*F149</f>
        <v>0</v>
      </c>
      <c r="O149" s="53">
        <f t="shared" ref="O149:O208" si="245">$C149*G149</f>
        <v>0</v>
      </c>
      <c r="P149" s="53">
        <f t="shared" ref="P149:P208" si="246">$C149*H149</f>
        <v>0</v>
      </c>
      <c r="Q149" s="53">
        <f t="shared" ref="Q149:Q208" si="247">$C149*I149</f>
        <v>0</v>
      </c>
      <c r="R149" s="53">
        <f t="shared" ref="R149:R208" si="248">$C149*J149</f>
        <v>0</v>
      </c>
      <c r="S149" s="53">
        <f t="shared" ref="S149:S208" si="249">$C149*K149</f>
        <v>0</v>
      </c>
    </row>
    <row r="150" spans="1:19" outlineLevel="1" x14ac:dyDescent="0.35">
      <c r="A150" s="24">
        <v>1308103002</v>
      </c>
      <c r="B150" s="5" t="s">
        <v>191</v>
      </c>
      <c r="C150" s="31"/>
      <c r="D150" s="32">
        <f t="shared" si="238"/>
        <v>0</v>
      </c>
      <c r="E150" s="33">
        <v>3</v>
      </c>
      <c r="F150" s="16">
        <v>3780</v>
      </c>
      <c r="G150" s="17">
        <f t="shared" si="239"/>
        <v>3591</v>
      </c>
      <c r="H150" s="18">
        <f t="shared" si="240"/>
        <v>3402</v>
      </c>
      <c r="I150" s="18">
        <f t="shared" si="241"/>
        <v>3213</v>
      </c>
      <c r="J150" s="18">
        <f t="shared" si="242"/>
        <v>3024</v>
      </c>
      <c r="K150" s="18">
        <f t="shared" si="243"/>
        <v>2835</v>
      </c>
      <c r="L150" s="7" t="s">
        <v>97</v>
      </c>
      <c r="M150" s="58"/>
      <c r="N150" s="53">
        <f t="shared" si="244"/>
        <v>0</v>
      </c>
      <c r="O150" s="53">
        <f t="shared" si="245"/>
        <v>0</v>
      </c>
      <c r="P150" s="53">
        <f t="shared" si="246"/>
        <v>0</v>
      </c>
      <c r="Q150" s="53">
        <f t="shared" si="247"/>
        <v>0</v>
      </c>
      <c r="R150" s="53">
        <f t="shared" si="248"/>
        <v>0</v>
      </c>
      <c r="S150" s="53">
        <f t="shared" si="249"/>
        <v>0</v>
      </c>
    </row>
    <row r="151" spans="1:19" outlineLevel="1" x14ac:dyDescent="0.35">
      <c r="A151" s="24">
        <v>1308103003</v>
      </c>
      <c r="B151" s="5" t="s">
        <v>193</v>
      </c>
      <c r="C151" s="31"/>
      <c r="D151" s="32">
        <f t="shared" si="238"/>
        <v>0</v>
      </c>
      <c r="E151" s="33">
        <v>3</v>
      </c>
      <c r="F151" s="16">
        <v>3780</v>
      </c>
      <c r="G151" s="17">
        <f t="shared" si="239"/>
        <v>3591</v>
      </c>
      <c r="H151" s="18">
        <f t="shared" si="240"/>
        <v>3402</v>
      </c>
      <c r="I151" s="18">
        <f t="shared" si="241"/>
        <v>3213</v>
      </c>
      <c r="J151" s="18">
        <f t="shared" si="242"/>
        <v>3024</v>
      </c>
      <c r="K151" s="18">
        <f t="shared" si="243"/>
        <v>2835</v>
      </c>
      <c r="L151" s="7" t="s">
        <v>97</v>
      </c>
      <c r="M151" s="58"/>
      <c r="N151" s="53">
        <f t="shared" si="244"/>
        <v>0</v>
      </c>
      <c r="O151" s="53">
        <f t="shared" si="245"/>
        <v>0</v>
      </c>
      <c r="P151" s="53">
        <f t="shared" si="246"/>
        <v>0</v>
      </c>
      <c r="Q151" s="53">
        <f t="shared" si="247"/>
        <v>0</v>
      </c>
      <c r="R151" s="53">
        <f t="shared" si="248"/>
        <v>0</v>
      </c>
      <c r="S151" s="53">
        <f t="shared" si="249"/>
        <v>0</v>
      </c>
    </row>
    <row r="152" spans="1:19" outlineLevel="1" x14ac:dyDescent="0.35">
      <c r="A152" s="24">
        <v>1308103004</v>
      </c>
      <c r="B152" s="5" t="s">
        <v>194</v>
      </c>
      <c r="C152" s="31"/>
      <c r="D152" s="32">
        <f t="shared" si="238"/>
        <v>0</v>
      </c>
      <c r="E152" s="33">
        <v>3</v>
      </c>
      <c r="F152" s="16">
        <v>3780</v>
      </c>
      <c r="G152" s="17">
        <f t="shared" si="239"/>
        <v>3591</v>
      </c>
      <c r="H152" s="18">
        <f t="shared" si="240"/>
        <v>3402</v>
      </c>
      <c r="I152" s="18">
        <f t="shared" si="241"/>
        <v>3213</v>
      </c>
      <c r="J152" s="18">
        <f t="shared" si="242"/>
        <v>3024</v>
      </c>
      <c r="K152" s="18">
        <f t="shared" si="243"/>
        <v>2835</v>
      </c>
      <c r="L152" s="7" t="s">
        <v>97</v>
      </c>
      <c r="M152" s="58"/>
      <c r="N152" s="53">
        <f t="shared" si="244"/>
        <v>0</v>
      </c>
      <c r="O152" s="53">
        <f t="shared" si="245"/>
        <v>0</v>
      </c>
      <c r="P152" s="53">
        <f t="shared" si="246"/>
        <v>0</v>
      </c>
      <c r="Q152" s="53">
        <f t="shared" si="247"/>
        <v>0</v>
      </c>
      <c r="R152" s="53">
        <f t="shared" si="248"/>
        <v>0</v>
      </c>
      <c r="S152" s="53">
        <f t="shared" si="249"/>
        <v>0</v>
      </c>
    </row>
    <row r="153" spans="1:19" outlineLevel="1" x14ac:dyDescent="0.35">
      <c r="A153" s="24">
        <v>1308103031</v>
      </c>
      <c r="B153" s="5" t="s">
        <v>195</v>
      </c>
      <c r="C153" s="31"/>
      <c r="D153" s="32">
        <f t="shared" si="238"/>
        <v>0</v>
      </c>
      <c r="E153" s="33">
        <v>3</v>
      </c>
      <c r="F153" s="16">
        <v>3780</v>
      </c>
      <c r="G153" s="17">
        <f t="shared" si="239"/>
        <v>3591</v>
      </c>
      <c r="H153" s="18">
        <f t="shared" si="240"/>
        <v>3402</v>
      </c>
      <c r="I153" s="18">
        <f t="shared" si="241"/>
        <v>3213</v>
      </c>
      <c r="J153" s="18">
        <f t="shared" si="242"/>
        <v>3024</v>
      </c>
      <c r="K153" s="18">
        <f t="shared" si="243"/>
        <v>2835</v>
      </c>
      <c r="L153" s="7" t="s">
        <v>97</v>
      </c>
      <c r="M153" s="58"/>
      <c r="N153" s="53">
        <f t="shared" si="244"/>
        <v>0</v>
      </c>
      <c r="O153" s="53">
        <f t="shared" si="245"/>
        <v>0</v>
      </c>
      <c r="P153" s="53">
        <f t="shared" si="246"/>
        <v>0</v>
      </c>
      <c r="Q153" s="53">
        <f t="shared" si="247"/>
        <v>0</v>
      </c>
      <c r="R153" s="53">
        <f t="shared" si="248"/>
        <v>0</v>
      </c>
      <c r="S153" s="53">
        <f t="shared" si="249"/>
        <v>0</v>
      </c>
    </row>
    <row r="154" spans="1:19" outlineLevel="1" x14ac:dyDescent="0.35">
      <c r="A154" s="24">
        <v>1308103071</v>
      </c>
      <c r="B154" s="5" t="s">
        <v>196</v>
      </c>
      <c r="C154" s="31"/>
      <c r="D154" s="32">
        <f t="shared" si="238"/>
        <v>0</v>
      </c>
      <c r="E154" s="33">
        <v>3</v>
      </c>
      <c r="F154" s="16">
        <v>3780</v>
      </c>
      <c r="G154" s="17">
        <f t="shared" si="239"/>
        <v>3591</v>
      </c>
      <c r="H154" s="18">
        <f t="shared" si="240"/>
        <v>3402</v>
      </c>
      <c r="I154" s="18">
        <f t="shared" si="241"/>
        <v>3213</v>
      </c>
      <c r="J154" s="18">
        <f t="shared" si="242"/>
        <v>3024</v>
      </c>
      <c r="K154" s="18">
        <f t="shared" si="243"/>
        <v>2835</v>
      </c>
      <c r="L154" s="7" t="s">
        <v>97</v>
      </c>
      <c r="M154" s="58"/>
      <c r="N154" s="53">
        <f t="shared" si="244"/>
        <v>0</v>
      </c>
      <c r="O154" s="53">
        <f t="shared" si="245"/>
        <v>0</v>
      </c>
      <c r="P154" s="53">
        <f t="shared" si="246"/>
        <v>0</v>
      </c>
      <c r="Q154" s="53">
        <f t="shared" si="247"/>
        <v>0</v>
      </c>
      <c r="R154" s="53">
        <f t="shared" si="248"/>
        <v>0</v>
      </c>
      <c r="S154" s="53">
        <f t="shared" si="249"/>
        <v>0</v>
      </c>
    </row>
    <row r="155" spans="1:19" outlineLevel="1" x14ac:dyDescent="0.35">
      <c r="A155" s="24">
        <v>1308103005</v>
      </c>
      <c r="B155" s="5" t="s">
        <v>197</v>
      </c>
      <c r="C155" s="31"/>
      <c r="D155" s="32">
        <f t="shared" si="238"/>
        <v>0</v>
      </c>
      <c r="E155" s="33">
        <v>3</v>
      </c>
      <c r="F155" s="16">
        <v>3780</v>
      </c>
      <c r="G155" s="17">
        <f t="shared" si="239"/>
        <v>3591</v>
      </c>
      <c r="H155" s="18">
        <f t="shared" si="240"/>
        <v>3402</v>
      </c>
      <c r="I155" s="18">
        <f t="shared" si="241"/>
        <v>3213</v>
      </c>
      <c r="J155" s="18">
        <f t="shared" si="242"/>
        <v>3024</v>
      </c>
      <c r="K155" s="18">
        <f t="shared" si="243"/>
        <v>2835</v>
      </c>
      <c r="L155" s="7" t="s">
        <v>97</v>
      </c>
      <c r="M155" s="58"/>
      <c r="N155" s="53">
        <f t="shared" si="244"/>
        <v>0</v>
      </c>
      <c r="O155" s="53">
        <f t="shared" si="245"/>
        <v>0</v>
      </c>
      <c r="P155" s="53">
        <f t="shared" si="246"/>
        <v>0</v>
      </c>
      <c r="Q155" s="53">
        <f t="shared" si="247"/>
        <v>0</v>
      </c>
      <c r="R155" s="53">
        <f t="shared" si="248"/>
        <v>0</v>
      </c>
      <c r="S155" s="53">
        <f t="shared" si="249"/>
        <v>0</v>
      </c>
    </row>
    <row r="156" spans="1:19" outlineLevel="1" x14ac:dyDescent="0.35">
      <c r="A156" s="24">
        <v>1308103070</v>
      </c>
      <c r="B156" s="5" t="s">
        <v>198</v>
      </c>
      <c r="C156" s="31"/>
      <c r="D156" s="32">
        <f t="shared" si="238"/>
        <v>0</v>
      </c>
      <c r="E156" s="33">
        <v>3</v>
      </c>
      <c r="F156" s="16">
        <v>3780</v>
      </c>
      <c r="G156" s="17">
        <f t="shared" si="239"/>
        <v>3591</v>
      </c>
      <c r="H156" s="18">
        <f t="shared" si="240"/>
        <v>3402</v>
      </c>
      <c r="I156" s="18">
        <f t="shared" si="241"/>
        <v>3213</v>
      </c>
      <c r="J156" s="18">
        <f t="shared" si="242"/>
        <v>3024</v>
      </c>
      <c r="K156" s="18">
        <f t="shared" si="243"/>
        <v>2835</v>
      </c>
      <c r="L156" s="7" t="s">
        <v>97</v>
      </c>
      <c r="M156" s="58"/>
      <c r="N156" s="53">
        <f t="shared" si="244"/>
        <v>0</v>
      </c>
      <c r="O156" s="53">
        <f t="shared" si="245"/>
        <v>0</v>
      </c>
      <c r="P156" s="53">
        <f t="shared" si="246"/>
        <v>0</v>
      </c>
      <c r="Q156" s="53">
        <f t="shared" si="247"/>
        <v>0</v>
      </c>
      <c r="R156" s="53">
        <f t="shared" si="248"/>
        <v>0</v>
      </c>
      <c r="S156" s="53">
        <f t="shared" si="249"/>
        <v>0</v>
      </c>
    </row>
    <row r="157" spans="1:19" outlineLevel="1" x14ac:dyDescent="0.35">
      <c r="A157" s="24">
        <v>1308103006</v>
      </c>
      <c r="B157" s="5" t="s">
        <v>199</v>
      </c>
      <c r="C157" s="31"/>
      <c r="D157" s="32">
        <f t="shared" si="238"/>
        <v>0</v>
      </c>
      <c r="E157" s="33">
        <v>3</v>
      </c>
      <c r="F157" s="16">
        <v>3780</v>
      </c>
      <c r="G157" s="17">
        <f t="shared" si="239"/>
        <v>3591</v>
      </c>
      <c r="H157" s="18">
        <f t="shared" si="240"/>
        <v>3402</v>
      </c>
      <c r="I157" s="18">
        <f t="shared" si="241"/>
        <v>3213</v>
      </c>
      <c r="J157" s="18">
        <f t="shared" si="242"/>
        <v>3024</v>
      </c>
      <c r="K157" s="18">
        <f t="shared" si="243"/>
        <v>2835</v>
      </c>
      <c r="L157" s="7" t="s">
        <v>97</v>
      </c>
      <c r="M157" s="58"/>
      <c r="N157" s="53">
        <f t="shared" si="244"/>
        <v>0</v>
      </c>
      <c r="O157" s="53">
        <f t="shared" si="245"/>
        <v>0</v>
      </c>
      <c r="P157" s="53">
        <f t="shared" si="246"/>
        <v>0</v>
      </c>
      <c r="Q157" s="53">
        <f t="shared" si="247"/>
        <v>0</v>
      </c>
      <c r="R157" s="53">
        <f t="shared" si="248"/>
        <v>0</v>
      </c>
      <c r="S157" s="53">
        <f t="shared" si="249"/>
        <v>0</v>
      </c>
    </row>
    <row r="158" spans="1:19" outlineLevel="1" x14ac:dyDescent="0.35">
      <c r="A158" s="24">
        <v>1308103007</v>
      </c>
      <c r="B158" s="5" t="s">
        <v>200</v>
      </c>
      <c r="C158" s="31"/>
      <c r="D158" s="32">
        <f t="shared" si="238"/>
        <v>0</v>
      </c>
      <c r="E158" s="33">
        <v>3</v>
      </c>
      <c r="F158" s="16">
        <v>3780</v>
      </c>
      <c r="G158" s="17">
        <f t="shared" si="239"/>
        <v>3591</v>
      </c>
      <c r="H158" s="18">
        <f t="shared" si="240"/>
        <v>3402</v>
      </c>
      <c r="I158" s="18">
        <f t="shared" si="241"/>
        <v>3213</v>
      </c>
      <c r="J158" s="18">
        <f t="shared" si="242"/>
        <v>3024</v>
      </c>
      <c r="K158" s="18">
        <f t="shared" si="243"/>
        <v>2835</v>
      </c>
      <c r="L158" s="7" t="s">
        <v>97</v>
      </c>
      <c r="M158" s="58"/>
      <c r="N158" s="53">
        <f t="shared" si="244"/>
        <v>0</v>
      </c>
      <c r="O158" s="53">
        <f t="shared" si="245"/>
        <v>0</v>
      </c>
      <c r="P158" s="53">
        <f t="shared" si="246"/>
        <v>0</v>
      </c>
      <c r="Q158" s="53">
        <f t="shared" si="247"/>
        <v>0</v>
      </c>
      <c r="R158" s="53">
        <f t="shared" si="248"/>
        <v>0</v>
      </c>
      <c r="S158" s="53">
        <f t="shared" si="249"/>
        <v>0</v>
      </c>
    </row>
    <row r="159" spans="1:19" outlineLevel="1" x14ac:dyDescent="0.35">
      <c r="A159" s="24">
        <v>1308103085</v>
      </c>
      <c r="B159" s="5" t="s">
        <v>201</v>
      </c>
      <c r="C159" s="31"/>
      <c r="D159" s="32">
        <f t="shared" si="238"/>
        <v>0</v>
      </c>
      <c r="E159" s="33">
        <v>3</v>
      </c>
      <c r="F159" s="16">
        <v>3780</v>
      </c>
      <c r="G159" s="17">
        <f t="shared" si="239"/>
        <v>3591</v>
      </c>
      <c r="H159" s="18">
        <f t="shared" si="240"/>
        <v>3402</v>
      </c>
      <c r="I159" s="18">
        <f t="shared" si="241"/>
        <v>3213</v>
      </c>
      <c r="J159" s="18">
        <f t="shared" si="242"/>
        <v>3024</v>
      </c>
      <c r="K159" s="18">
        <f t="shared" si="243"/>
        <v>2835</v>
      </c>
      <c r="L159" s="7" t="s">
        <v>97</v>
      </c>
      <c r="M159" s="58"/>
      <c r="N159" s="53">
        <f t="shared" si="244"/>
        <v>0</v>
      </c>
      <c r="O159" s="53">
        <f t="shared" si="245"/>
        <v>0</v>
      </c>
      <c r="P159" s="53">
        <f t="shared" si="246"/>
        <v>0</v>
      </c>
      <c r="Q159" s="53">
        <f t="shared" si="247"/>
        <v>0</v>
      </c>
      <c r="R159" s="53">
        <f t="shared" si="248"/>
        <v>0</v>
      </c>
      <c r="S159" s="53">
        <f t="shared" si="249"/>
        <v>0</v>
      </c>
    </row>
    <row r="160" spans="1:19" outlineLevel="1" x14ac:dyDescent="0.35">
      <c r="A160" s="24">
        <v>1308103088</v>
      </c>
      <c r="B160" s="5" t="s">
        <v>202</v>
      </c>
      <c r="C160" s="31"/>
      <c r="D160" s="32">
        <f t="shared" si="238"/>
        <v>0</v>
      </c>
      <c r="E160" s="33">
        <v>3</v>
      </c>
      <c r="F160" s="16">
        <v>3780</v>
      </c>
      <c r="G160" s="17">
        <f t="shared" si="239"/>
        <v>3591</v>
      </c>
      <c r="H160" s="18">
        <f t="shared" si="240"/>
        <v>3402</v>
      </c>
      <c r="I160" s="18">
        <f t="shared" si="241"/>
        <v>3213</v>
      </c>
      <c r="J160" s="18">
        <f t="shared" si="242"/>
        <v>3024</v>
      </c>
      <c r="K160" s="18">
        <f t="shared" si="243"/>
        <v>2835</v>
      </c>
      <c r="L160" s="7" t="s">
        <v>97</v>
      </c>
      <c r="M160" s="58"/>
      <c r="N160" s="53">
        <f t="shared" si="244"/>
        <v>0</v>
      </c>
      <c r="O160" s="53">
        <f t="shared" si="245"/>
        <v>0</v>
      </c>
      <c r="P160" s="53">
        <f t="shared" si="246"/>
        <v>0</v>
      </c>
      <c r="Q160" s="53">
        <f t="shared" si="247"/>
        <v>0</v>
      </c>
      <c r="R160" s="53">
        <f t="shared" si="248"/>
        <v>0</v>
      </c>
      <c r="S160" s="53">
        <f t="shared" si="249"/>
        <v>0</v>
      </c>
    </row>
    <row r="161" spans="1:19" outlineLevel="1" x14ac:dyDescent="0.35">
      <c r="A161" s="24">
        <v>1308103050</v>
      </c>
      <c r="B161" s="5" t="s">
        <v>203</v>
      </c>
      <c r="C161" s="31"/>
      <c r="D161" s="32">
        <f t="shared" si="238"/>
        <v>0</v>
      </c>
      <c r="E161" s="33">
        <v>3</v>
      </c>
      <c r="F161" s="16">
        <v>3780</v>
      </c>
      <c r="G161" s="17">
        <f t="shared" si="239"/>
        <v>3591</v>
      </c>
      <c r="H161" s="18">
        <f t="shared" si="240"/>
        <v>3402</v>
      </c>
      <c r="I161" s="18">
        <f t="shared" si="241"/>
        <v>3213</v>
      </c>
      <c r="J161" s="18">
        <f t="shared" si="242"/>
        <v>3024</v>
      </c>
      <c r="K161" s="18">
        <f t="shared" si="243"/>
        <v>2835</v>
      </c>
      <c r="L161" s="7" t="s">
        <v>97</v>
      </c>
      <c r="M161" s="58"/>
      <c r="N161" s="53">
        <f t="shared" si="244"/>
        <v>0</v>
      </c>
      <c r="O161" s="53">
        <f t="shared" si="245"/>
        <v>0</v>
      </c>
      <c r="P161" s="53">
        <f t="shared" si="246"/>
        <v>0</v>
      </c>
      <c r="Q161" s="53">
        <f t="shared" si="247"/>
        <v>0</v>
      </c>
      <c r="R161" s="53">
        <f t="shared" si="248"/>
        <v>0</v>
      </c>
      <c r="S161" s="53">
        <f t="shared" si="249"/>
        <v>0</v>
      </c>
    </row>
    <row r="162" spans="1:19" outlineLevel="1" x14ac:dyDescent="0.35">
      <c r="A162" s="24">
        <v>1308103011</v>
      </c>
      <c r="B162" s="5" t="s">
        <v>204</v>
      </c>
      <c r="C162" s="31"/>
      <c r="D162" s="32">
        <f t="shared" si="238"/>
        <v>0</v>
      </c>
      <c r="E162" s="33">
        <v>3</v>
      </c>
      <c r="F162" s="16">
        <v>3780</v>
      </c>
      <c r="G162" s="17">
        <f t="shared" si="239"/>
        <v>3591</v>
      </c>
      <c r="H162" s="18">
        <f t="shared" si="240"/>
        <v>3402</v>
      </c>
      <c r="I162" s="18">
        <f t="shared" si="241"/>
        <v>3213</v>
      </c>
      <c r="J162" s="18">
        <f t="shared" si="242"/>
        <v>3024</v>
      </c>
      <c r="K162" s="18">
        <f t="shared" si="243"/>
        <v>2835</v>
      </c>
      <c r="L162" s="7" t="s">
        <v>97</v>
      </c>
      <c r="M162" s="58"/>
      <c r="N162" s="53">
        <f t="shared" si="244"/>
        <v>0</v>
      </c>
      <c r="O162" s="53">
        <f t="shared" si="245"/>
        <v>0</v>
      </c>
      <c r="P162" s="53">
        <f t="shared" si="246"/>
        <v>0</v>
      </c>
      <c r="Q162" s="53">
        <f t="shared" si="247"/>
        <v>0</v>
      </c>
      <c r="R162" s="53">
        <f t="shared" si="248"/>
        <v>0</v>
      </c>
      <c r="S162" s="53">
        <f t="shared" si="249"/>
        <v>0</v>
      </c>
    </row>
    <row r="163" spans="1:19" outlineLevel="1" x14ac:dyDescent="0.35">
      <c r="A163" s="24">
        <v>1308103013</v>
      </c>
      <c r="B163" s="5" t="s">
        <v>205</v>
      </c>
      <c r="C163" s="31"/>
      <c r="D163" s="32">
        <f t="shared" si="238"/>
        <v>0</v>
      </c>
      <c r="E163" s="33">
        <v>3</v>
      </c>
      <c r="F163" s="16">
        <v>3780</v>
      </c>
      <c r="G163" s="17">
        <f t="shared" si="239"/>
        <v>3591</v>
      </c>
      <c r="H163" s="18">
        <f t="shared" si="240"/>
        <v>3402</v>
      </c>
      <c r="I163" s="18">
        <f t="shared" si="241"/>
        <v>3213</v>
      </c>
      <c r="J163" s="18">
        <f t="shared" si="242"/>
        <v>3024</v>
      </c>
      <c r="K163" s="18">
        <f t="shared" si="243"/>
        <v>2835</v>
      </c>
      <c r="L163" s="7" t="s">
        <v>97</v>
      </c>
      <c r="M163" s="58"/>
      <c r="N163" s="53">
        <f t="shared" si="244"/>
        <v>0</v>
      </c>
      <c r="O163" s="53">
        <f t="shared" si="245"/>
        <v>0</v>
      </c>
      <c r="P163" s="53">
        <f t="shared" si="246"/>
        <v>0</v>
      </c>
      <c r="Q163" s="53">
        <f t="shared" si="247"/>
        <v>0</v>
      </c>
      <c r="R163" s="53">
        <f t="shared" si="248"/>
        <v>0</v>
      </c>
      <c r="S163" s="53">
        <f t="shared" si="249"/>
        <v>0</v>
      </c>
    </row>
    <row r="164" spans="1:19" outlineLevel="1" x14ac:dyDescent="0.35">
      <c r="A164" s="24">
        <v>1308103014</v>
      </c>
      <c r="B164" s="5" t="s">
        <v>206</v>
      </c>
      <c r="C164" s="31"/>
      <c r="D164" s="32">
        <f t="shared" si="238"/>
        <v>0</v>
      </c>
      <c r="E164" s="33">
        <v>3</v>
      </c>
      <c r="F164" s="16">
        <v>3780</v>
      </c>
      <c r="G164" s="17">
        <f t="shared" si="239"/>
        <v>3591</v>
      </c>
      <c r="H164" s="18">
        <f t="shared" si="240"/>
        <v>3402</v>
      </c>
      <c r="I164" s="18">
        <f t="shared" si="241"/>
        <v>3213</v>
      </c>
      <c r="J164" s="18">
        <f t="shared" si="242"/>
        <v>3024</v>
      </c>
      <c r="K164" s="18">
        <f t="shared" si="243"/>
        <v>2835</v>
      </c>
      <c r="L164" s="7" t="s">
        <v>97</v>
      </c>
      <c r="M164" s="58"/>
      <c r="N164" s="53">
        <f t="shared" si="244"/>
        <v>0</v>
      </c>
      <c r="O164" s="53">
        <f t="shared" si="245"/>
        <v>0</v>
      </c>
      <c r="P164" s="53">
        <f t="shared" si="246"/>
        <v>0</v>
      </c>
      <c r="Q164" s="53">
        <f t="shared" si="247"/>
        <v>0</v>
      </c>
      <c r="R164" s="53">
        <f t="shared" si="248"/>
        <v>0</v>
      </c>
      <c r="S164" s="53">
        <f t="shared" si="249"/>
        <v>0</v>
      </c>
    </row>
    <row r="165" spans="1:19" outlineLevel="1" x14ac:dyDescent="0.35">
      <c r="A165" s="24">
        <v>1308103015</v>
      </c>
      <c r="B165" s="5" t="s">
        <v>207</v>
      </c>
      <c r="C165" s="31"/>
      <c r="D165" s="32">
        <f t="shared" si="238"/>
        <v>0</v>
      </c>
      <c r="E165" s="33">
        <v>3</v>
      </c>
      <c r="F165" s="16">
        <v>3780</v>
      </c>
      <c r="G165" s="17">
        <f t="shared" si="239"/>
        <v>3591</v>
      </c>
      <c r="H165" s="18">
        <f t="shared" si="240"/>
        <v>3402</v>
      </c>
      <c r="I165" s="18">
        <f t="shared" si="241"/>
        <v>3213</v>
      </c>
      <c r="J165" s="18">
        <f t="shared" si="242"/>
        <v>3024</v>
      </c>
      <c r="K165" s="18">
        <f t="shared" si="243"/>
        <v>2835</v>
      </c>
      <c r="L165" s="7" t="s">
        <v>97</v>
      </c>
      <c r="M165" s="58"/>
      <c r="N165" s="53">
        <f t="shared" si="244"/>
        <v>0</v>
      </c>
      <c r="O165" s="53">
        <f t="shared" si="245"/>
        <v>0</v>
      </c>
      <c r="P165" s="53">
        <f t="shared" si="246"/>
        <v>0</v>
      </c>
      <c r="Q165" s="53">
        <f t="shared" si="247"/>
        <v>0</v>
      </c>
      <c r="R165" s="53">
        <f t="shared" si="248"/>
        <v>0</v>
      </c>
      <c r="S165" s="53">
        <f t="shared" si="249"/>
        <v>0</v>
      </c>
    </row>
    <row r="166" spans="1:19" outlineLevel="1" x14ac:dyDescent="0.35">
      <c r="A166" s="24">
        <v>1308103061</v>
      </c>
      <c r="B166" s="5" t="s">
        <v>208</v>
      </c>
      <c r="C166" s="31"/>
      <c r="D166" s="32">
        <f t="shared" si="238"/>
        <v>0</v>
      </c>
      <c r="E166" s="33">
        <v>3</v>
      </c>
      <c r="F166" s="16">
        <v>3780</v>
      </c>
      <c r="G166" s="17">
        <f t="shared" si="239"/>
        <v>3591</v>
      </c>
      <c r="H166" s="18">
        <f t="shared" si="240"/>
        <v>3402</v>
      </c>
      <c r="I166" s="18">
        <f t="shared" si="241"/>
        <v>3213</v>
      </c>
      <c r="J166" s="18">
        <f t="shared" si="242"/>
        <v>3024</v>
      </c>
      <c r="K166" s="18">
        <f t="shared" si="243"/>
        <v>2835</v>
      </c>
      <c r="L166" s="7" t="s">
        <v>97</v>
      </c>
      <c r="M166" s="58"/>
      <c r="N166" s="53">
        <f t="shared" si="244"/>
        <v>0</v>
      </c>
      <c r="O166" s="53">
        <f t="shared" si="245"/>
        <v>0</v>
      </c>
      <c r="P166" s="53">
        <f t="shared" si="246"/>
        <v>0</v>
      </c>
      <c r="Q166" s="53">
        <f t="shared" si="247"/>
        <v>0</v>
      </c>
      <c r="R166" s="53">
        <f t="shared" si="248"/>
        <v>0</v>
      </c>
      <c r="S166" s="53">
        <f t="shared" si="249"/>
        <v>0</v>
      </c>
    </row>
    <row r="167" spans="1:19" outlineLevel="1" x14ac:dyDescent="0.35">
      <c r="A167" s="24">
        <v>1308103040</v>
      </c>
      <c r="B167" s="5" t="s">
        <v>209</v>
      </c>
      <c r="C167" s="31"/>
      <c r="D167" s="32">
        <f t="shared" si="238"/>
        <v>0</v>
      </c>
      <c r="E167" s="33">
        <v>3</v>
      </c>
      <c r="F167" s="16">
        <v>3780</v>
      </c>
      <c r="G167" s="17">
        <f t="shared" si="239"/>
        <v>3591</v>
      </c>
      <c r="H167" s="18">
        <f t="shared" si="240"/>
        <v>3402</v>
      </c>
      <c r="I167" s="18">
        <f t="shared" si="241"/>
        <v>3213</v>
      </c>
      <c r="J167" s="18">
        <f t="shared" si="242"/>
        <v>3024</v>
      </c>
      <c r="K167" s="18">
        <f t="shared" si="243"/>
        <v>2835</v>
      </c>
      <c r="L167" s="7" t="s">
        <v>97</v>
      </c>
      <c r="M167" s="58"/>
      <c r="N167" s="53">
        <f t="shared" si="244"/>
        <v>0</v>
      </c>
      <c r="O167" s="53">
        <f t="shared" si="245"/>
        <v>0</v>
      </c>
      <c r="P167" s="53">
        <f t="shared" si="246"/>
        <v>0</v>
      </c>
      <c r="Q167" s="53">
        <f t="shared" si="247"/>
        <v>0</v>
      </c>
      <c r="R167" s="53">
        <f t="shared" si="248"/>
        <v>0</v>
      </c>
      <c r="S167" s="53">
        <f t="shared" si="249"/>
        <v>0</v>
      </c>
    </row>
    <row r="168" spans="1:19" outlineLevel="1" x14ac:dyDescent="0.35">
      <c r="A168" s="24">
        <v>1308103018</v>
      </c>
      <c r="B168" s="5" t="s">
        <v>210</v>
      </c>
      <c r="C168" s="31"/>
      <c r="D168" s="32">
        <f t="shared" si="238"/>
        <v>0</v>
      </c>
      <c r="E168" s="33">
        <v>3</v>
      </c>
      <c r="F168" s="16">
        <v>3780</v>
      </c>
      <c r="G168" s="17">
        <f t="shared" si="239"/>
        <v>3591</v>
      </c>
      <c r="H168" s="18">
        <f t="shared" si="240"/>
        <v>3402</v>
      </c>
      <c r="I168" s="18">
        <f t="shared" si="241"/>
        <v>3213</v>
      </c>
      <c r="J168" s="18">
        <f t="shared" si="242"/>
        <v>3024</v>
      </c>
      <c r="K168" s="18">
        <f t="shared" si="243"/>
        <v>2835</v>
      </c>
      <c r="L168" s="7" t="s">
        <v>97</v>
      </c>
      <c r="M168" s="58"/>
      <c r="N168" s="53">
        <f t="shared" si="244"/>
        <v>0</v>
      </c>
      <c r="O168" s="53">
        <f t="shared" si="245"/>
        <v>0</v>
      </c>
      <c r="P168" s="53">
        <f t="shared" si="246"/>
        <v>0</v>
      </c>
      <c r="Q168" s="53">
        <f t="shared" si="247"/>
        <v>0</v>
      </c>
      <c r="R168" s="53">
        <f t="shared" si="248"/>
        <v>0</v>
      </c>
      <c r="S168" s="53">
        <f t="shared" si="249"/>
        <v>0</v>
      </c>
    </row>
    <row r="169" spans="1:19" outlineLevel="1" x14ac:dyDescent="0.35">
      <c r="A169" s="24">
        <v>1308103038</v>
      </c>
      <c r="B169" s="5" t="s">
        <v>211</v>
      </c>
      <c r="C169" s="31"/>
      <c r="D169" s="32">
        <f t="shared" si="238"/>
        <v>0</v>
      </c>
      <c r="E169" s="33">
        <v>3</v>
      </c>
      <c r="F169" s="16">
        <v>3780</v>
      </c>
      <c r="G169" s="17">
        <f t="shared" si="239"/>
        <v>3591</v>
      </c>
      <c r="H169" s="18">
        <f t="shared" si="240"/>
        <v>3402</v>
      </c>
      <c r="I169" s="18">
        <f t="shared" si="241"/>
        <v>3213</v>
      </c>
      <c r="J169" s="18">
        <f t="shared" si="242"/>
        <v>3024</v>
      </c>
      <c r="K169" s="18">
        <f t="shared" si="243"/>
        <v>2835</v>
      </c>
      <c r="L169" s="7" t="s">
        <v>97</v>
      </c>
      <c r="M169" s="58"/>
      <c r="N169" s="53">
        <f t="shared" si="244"/>
        <v>0</v>
      </c>
      <c r="O169" s="53">
        <f t="shared" si="245"/>
        <v>0</v>
      </c>
      <c r="P169" s="53">
        <f t="shared" si="246"/>
        <v>0</v>
      </c>
      <c r="Q169" s="53">
        <f t="shared" si="247"/>
        <v>0</v>
      </c>
      <c r="R169" s="53">
        <f t="shared" si="248"/>
        <v>0</v>
      </c>
      <c r="S169" s="53">
        <f t="shared" si="249"/>
        <v>0</v>
      </c>
    </row>
    <row r="170" spans="1:19" outlineLevel="1" x14ac:dyDescent="0.35">
      <c r="A170" s="24">
        <v>1308103021</v>
      </c>
      <c r="B170" s="5" t="s">
        <v>212</v>
      </c>
      <c r="C170" s="31"/>
      <c r="D170" s="32">
        <f t="shared" si="238"/>
        <v>0</v>
      </c>
      <c r="E170" s="33">
        <v>3</v>
      </c>
      <c r="F170" s="16">
        <v>3780</v>
      </c>
      <c r="G170" s="17">
        <f t="shared" si="239"/>
        <v>3591</v>
      </c>
      <c r="H170" s="18">
        <f t="shared" si="240"/>
        <v>3402</v>
      </c>
      <c r="I170" s="18">
        <f t="shared" si="241"/>
        <v>3213</v>
      </c>
      <c r="J170" s="18">
        <f t="shared" si="242"/>
        <v>3024</v>
      </c>
      <c r="K170" s="18">
        <f t="shared" si="243"/>
        <v>2835</v>
      </c>
      <c r="L170" s="7" t="s">
        <v>97</v>
      </c>
      <c r="M170" s="58"/>
      <c r="N170" s="53">
        <f t="shared" si="244"/>
        <v>0</v>
      </c>
      <c r="O170" s="53">
        <f t="shared" si="245"/>
        <v>0</v>
      </c>
      <c r="P170" s="53">
        <f t="shared" si="246"/>
        <v>0</v>
      </c>
      <c r="Q170" s="53">
        <f t="shared" si="247"/>
        <v>0</v>
      </c>
      <c r="R170" s="53">
        <f t="shared" si="248"/>
        <v>0</v>
      </c>
      <c r="S170" s="53">
        <f t="shared" si="249"/>
        <v>0</v>
      </c>
    </row>
    <row r="171" spans="1:19" outlineLevel="1" x14ac:dyDescent="0.35">
      <c r="A171" s="24">
        <v>1308103087</v>
      </c>
      <c r="B171" s="5" t="s">
        <v>213</v>
      </c>
      <c r="C171" s="31"/>
      <c r="D171" s="32">
        <f t="shared" si="238"/>
        <v>0</v>
      </c>
      <c r="E171" s="33">
        <v>3</v>
      </c>
      <c r="F171" s="16">
        <v>3780</v>
      </c>
      <c r="G171" s="17">
        <f t="shared" si="239"/>
        <v>3591</v>
      </c>
      <c r="H171" s="18">
        <f t="shared" si="240"/>
        <v>3402</v>
      </c>
      <c r="I171" s="18">
        <f t="shared" si="241"/>
        <v>3213</v>
      </c>
      <c r="J171" s="18">
        <f t="shared" si="242"/>
        <v>3024</v>
      </c>
      <c r="K171" s="18">
        <f t="shared" si="243"/>
        <v>2835</v>
      </c>
      <c r="L171" s="7" t="s">
        <v>97</v>
      </c>
      <c r="M171" s="58"/>
      <c r="N171" s="53">
        <f t="shared" si="244"/>
        <v>0</v>
      </c>
      <c r="O171" s="53">
        <f t="shared" si="245"/>
        <v>0</v>
      </c>
      <c r="P171" s="53">
        <f t="shared" si="246"/>
        <v>0</v>
      </c>
      <c r="Q171" s="53">
        <f t="shared" si="247"/>
        <v>0</v>
      </c>
      <c r="R171" s="53">
        <f t="shared" si="248"/>
        <v>0</v>
      </c>
      <c r="S171" s="53">
        <f t="shared" si="249"/>
        <v>0</v>
      </c>
    </row>
    <row r="172" spans="1:19" outlineLevel="1" x14ac:dyDescent="0.35">
      <c r="A172" s="24">
        <v>1308103043</v>
      </c>
      <c r="B172" s="5" t="s">
        <v>214</v>
      </c>
      <c r="C172" s="31"/>
      <c r="D172" s="32">
        <f t="shared" si="238"/>
        <v>0</v>
      </c>
      <c r="E172" s="33">
        <v>3</v>
      </c>
      <c r="F172" s="16">
        <v>3780</v>
      </c>
      <c r="G172" s="17">
        <f t="shared" si="239"/>
        <v>3591</v>
      </c>
      <c r="H172" s="18">
        <f t="shared" si="240"/>
        <v>3402</v>
      </c>
      <c r="I172" s="18">
        <f t="shared" si="241"/>
        <v>3213</v>
      </c>
      <c r="J172" s="18">
        <f t="shared" si="242"/>
        <v>3024</v>
      </c>
      <c r="K172" s="18">
        <f t="shared" si="243"/>
        <v>2835</v>
      </c>
      <c r="L172" s="7" t="s">
        <v>97</v>
      </c>
      <c r="M172" s="58"/>
      <c r="N172" s="53">
        <f t="shared" si="244"/>
        <v>0</v>
      </c>
      <c r="O172" s="53">
        <f t="shared" si="245"/>
        <v>0</v>
      </c>
      <c r="P172" s="53">
        <f t="shared" si="246"/>
        <v>0</v>
      </c>
      <c r="Q172" s="53">
        <f t="shared" si="247"/>
        <v>0</v>
      </c>
      <c r="R172" s="53">
        <f t="shared" si="248"/>
        <v>0</v>
      </c>
      <c r="S172" s="53">
        <f t="shared" si="249"/>
        <v>0</v>
      </c>
    </row>
    <row r="173" spans="1:19" outlineLevel="1" x14ac:dyDescent="0.35">
      <c r="A173" s="24">
        <v>1308103026</v>
      </c>
      <c r="B173" s="5" t="s">
        <v>215</v>
      </c>
      <c r="C173" s="31"/>
      <c r="D173" s="32">
        <f t="shared" si="238"/>
        <v>0</v>
      </c>
      <c r="E173" s="33">
        <v>3</v>
      </c>
      <c r="F173" s="16">
        <v>3780</v>
      </c>
      <c r="G173" s="17">
        <f t="shared" si="239"/>
        <v>3591</v>
      </c>
      <c r="H173" s="18">
        <f t="shared" si="240"/>
        <v>3402</v>
      </c>
      <c r="I173" s="18">
        <f t="shared" si="241"/>
        <v>3213</v>
      </c>
      <c r="J173" s="18">
        <f t="shared" si="242"/>
        <v>3024</v>
      </c>
      <c r="K173" s="18">
        <f t="shared" si="243"/>
        <v>2835</v>
      </c>
      <c r="L173" s="7" t="s">
        <v>97</v>
      </c>
      <c r="M173" s="58"/>
      <c r="N173" s="53">
        <f t="shared" si="244"/>
        <v>0</v>
      </c>
      <c r="O173" s="53">
        <f t="shared" si="245"/>
        <v>0</v>
      </c>
      <c r="P173" s="53">
        <f t="shared" si="246"/>
        <v>0</v>
      </c>
      <c r="Q173" s="53">
        <f t="shared" si="247"/>
        <v>0</v>
      </c>
      <c r="R173" s="53">
        <f t="shared" si="248"/>
        <v>0</v>
      </c>
      <c r="S173" s="53">
        <f t="shared" si="249"/>
        <v>0</v>
      </c>
    </row>
    <row r="174" spans="1:19" outlineLevel="1" x14ac:dyDescent="0.35">
      <c r="A174" s="24">
        <v>1308103025</v>
      </c>
      <c r="B174" s="5" t="s">
        <v>216</v>
      </c>
      <c r="C174" s="31"/>
      <c r="D174" s="32">
        <f t="shared" si="238"/>
        <v>0</v>
      </c>
      <c r="E174" s="33">
        <v>3</v>
      </c>
      <c r="F174" s="16">
        <v>3780</v>
      </c>
      <c r="G174" s="17">
        <f t="shared" si="239"/>
        <v>3591</v>
      </c>
      <c r="H174" s="18">
        <f t="shared" si="240"/>
        <v>3402</v>
      </c>
      <c r="I174" s="18">
        <f t="shared" si="241"/>
        <v>3213</v>
      </c>
      <c r="J174" s="18">
        <f t="shared" si="242"/>
        <v>3024</v>
      </c>
      <c r="K174" s="18">
        <f t="shared" si="243"/>
        <v>2835</v>
      </c>
      <c r="L174" s="7" t="s">
        <v>97</v>
      </c>
      <c r="M174" s="58"/>
      <c r="N174" s="53">
        <f t="shared" si="244"/>
        <v>0</v>
      </c>
      <c r="O174" s="53">
        <f t="shared" si="245"/>
        <v>0</v>
      </c>
      <c r="P174" s="53">
        <f t="shared" si="246"/>
        <v>0</v>
      </c>
      <c r="Q174" s="53">
        <f t="shared" si="247"/>
        <v>0</v>
      </c>
      <c r="R174" s="53">
        <f t="shared" si="248"/>
        <v>0</v>
      </c>
      <c r="S174" s="53">
        <f t="shared" si="249"/>
        <v>0</v>
      </c>
    </row>
    <row r="175" spans="1:19" outlineLevel="1" x14ac:dyDescent="0.35">
      <c r="A175" s="24">
        <v>1308103045</v>
      </c>
      <c r="B175" s="5" t="s">
        <v>221</v>
      </c>
      <c r="C175" s="31"/>
      <c r="D175" s="32">
        <f t="shared" si="238"/>
        <v>0</v>
      </c>
      <c r="E175" s="33">
        <v>3</v>
      </c>
      <c r="F175" s="16">
        <v>3780</v>
      </c>
      <c r="G175" s="17">
        <f t="shared" si="239"/>
        <v>3591</v>
      </c>
      <c r="H175" s="18">
        <f t="shared" si="240"/>
        <v>3402</v>
      </c>
      <c r="I175" s="18">
        <f t="shared" si="241"/>
        <v>3213</v>
      </c>
      <c r="J175" s="18">
        <f t="shared" si="242"/>
        <v>3024</v>
      </c>
      <c r="K175" s="18">
        <f t="shared" si="243"/>
        <v>2835</v>
      </c>
      <c r="L175" s="7" t="s">
        <v>97</v>
      </c>
      <c r="M175" s="58"/>
      <c r="N175" s="53">
        <f t="shared" si="244"/>
        <v>0</v>
      </c>
      <c r="O175" s="53">
        <f t="shared" si="245"/>
        <v>0</v>
      </c>
      <c r="P175" s="53">
        <f t="shared" si="246"/>
        <v>0</v>
      </c>
      <c r="Q175" s="53">
        <f t="shared" si="247"/>
        <v>0</v>
      </c>
      <c r="R175" s="53">
        <f t="shared" si="248"/>
        <v>0</v>
      </c>
      <c r="S175" s="53">
        <f t="shared" si="249"/>
        <v>0</v>
      </c>
    </row>
    <row r="176" spans="1:19" outlineLevel="1" x14ac:dyDescent="0.35">
      <c r="A176" s="24">
        <v>1308103046</v>
      </c>
      <c r="B176" s="5" t="s">
        <v>217</v>
      </c>
      <c r="C176" s="31"/>
      <c r="D176" s="32">
        <f t="shared" si="238"/>
        <v>0</v>
      </c>
      <c r="E176" s="33">
        <v>3</v>
      </c>
      <c r="F176" s="16">
        <v>3780</v>
      </c>
      <c r="G176" s="17">
        <f t="shared" si="239"/>
        <v>3591</v>
      </c>
      <c r="H176" s="18">
        <f t="shared" si="240"/>
        <v>3402</v>
      </c>
      <c r="I176" s="18">
        <f t="shared" si="241"/>
        <v>3213</v>
      </c>
      <c r="J176" s="18">
        <f t="shared" si="242"/>
        <v>3024</v>
      </c>
      <c r="K176" s="18">
        <f t="shared" si="243"/>
        <v>2835</v>
      </c>
      <c r="L176" s="7" t="s">
        <v>97</v>
      </c>
      <c r="M176" s="58"/>
      <c r="N176" s="53">
        <f t="shared" si="244"/>
        <v>0</v>
      </c>
      <c r="O176" s="53">
        <f t="shared" si="245"/>
        <v>0</v>
      </c>
      <c r="P176" s="53">
        <f t="shared" si="246"/>
        <v>0</v>
      </c>
      <c r="Q176" s="53">
        <f t="shared" si="247"/>
        <v>0</v>
      </c>
      <c r="R176" s="53">
        <f t="shared" si="248"/>
        <v>0</v>
      </c>
      <c r="S176" s="53">
        <f t="shared" si="249"/>
        <v>0</v>
      </c>
    </row>
    <row r="177" spans="1:19" outlineLevel="1" x14ac:dyDescent="0.35">
      <c r="A177" s="24">
        <v>1308103023</v>
      </c>
      <c r="B177" s="5" t="s">
        <v>218</v>
      </c>
      <c r="C177" s="31"/>
      <c r="D177" s="32">
        <f t="shared" si="238"/>
        <v>0</v>
      </c>
      <c r="E177" s="33">
        <v>3</v>
      </c>
      <c r="F177" s="16">
        <v>3780</v>
      </c>
      <c r="G177" s="17">
        <f t="shared" si="239"/>
        <v>3591</v>
      </c>
      <c r="H177" s="18">
        <f t="shared" si="240"/>
        <v>3402</v>
      </c>
      <c r="I177" s="18">
        <f t="shared" si="241"/>
        <v>3213</v>
      </c>
      <c r="J177" s="18">
        <f t="shared" si="242"/>
        <v>3024</v>
      </c>
      <c r="K177" s="18">
        <f t="shared" si="243"/>
        <v>2835</v>
      </c>
      <c r="L177" s="7" t="s">
        <v>97</v>
      </c>
      <c r="M177" s="58"/>
      <c r="N177" s="53">
        <f t="shared" si="244"/>
        <v>0</v>
      </c>
      <c r="O177" s="53">
        <f t="shared" si="245"/>
        <v>0</v>
      </c>
      <c r="P177" s="53">
        <f t="shared" si="246"/>
        <v>0</v>
      </c>
      <c r="Q177" s="53">
        <f t="shared" si="247"/>
        <v>0</v>
      </c>
      <c r="R177" s="53">
        <f t="shared" si="248"/>
        <v>0</v>
      </c>
      <c r="S177" s="53">
        <f t="shared" si="249"/>
        <v>0</v>
      </c>
    </row>
    <row r="178" spans="1:19" outlineLevel="1" x14ac:dyDescent="0.35">
      <c r="A178" s="24">
        <v>1308103080</v>
      </c>
      <c r="B178" s="5" t="s">
        <v>219</v>
      </c>
      <c r="C178" s="31"/>
      <c r="D178" s="32">
        <f t="shared" si="238"/>
        <v>0</v>
      </c>
      <c r="E178" s="33">
        <v>3</v>
      </c>
      <c r="F178" s="16">
        <v>3780</v>
      </c>
      <c r="G178" s="17">
        <f t="shared" si="239"/>
        <v>3591</v>
      </c>
      <c r="H178" s="18">
        <f t="shared" si="240"/>
        <v>3402</v>
      </c>
      <c r="I178" s="18">
        <f t="shared" si="241"/>
        <v>3213</v>
      </c>
      <c r="J178" s="18">
        <f t="shared" si="242"/>
        <v>3024</v>
      </c>
      <c r="K178" s="18">
        <f t="shared" si="243"/>
        <v>2835</v>
      </c>
      <c r="L178" s="7" t="s">
        <v>97</v>
      </c>
      <c r="M178" s="58"/>
      <c r="N178" s="53">
        <f t="shared" si="244"/>
        <v>0</v>
      </c>
      <c r="O178" s="53">
        <f t="shared" si="245"/>
        <v>0</v>
      </c>
      <c r="P178" s="53">
        <f t="shared" si="246"/>
        <v>0</v>
      </c>
      <c r="Q178" s="53">
        <f t="shared" si="247"/>
        <v>0</v>
      </c>
      <c r="R178" s="53">
        <f t="shared" si="248"/>
        <v>0</v>
      </c>
      <c r="S178" s="53">
        <f t="shared" si="249"/>
        <v>0</v>
      </c>
    </row>
    <row r="179" spans="1:19" outlineLevel="1" x14ac:dyDescent="0.35">
      <c r="A179" s="24">
        <v>1308103097</v>
      </c>
      <c r="B179" s="5" t="s">
        <v>233</v>
      </c>
      <c r="C179" s="31"/>
      <c r="D179" s="32">
        <f t="shared" si="238"/>
        <v>0</v>
      </c>
      <c r="E179" s="33">
        <v>3</v>
      </c>
      <c r="F179" s="16">
        <v>3780</v>
      </c>
      <c r="G179" s="17">
        <f t="shared" si="239"/>
        <v>3591</v>
      </c>
      <c r="H179" s="18">
        <f t="shared" si="240"/>
        <v>3402</v>
      </c>
      <c r="I179" s="18">
        <f t="shared" si="241"/>
        <v>3213</v>
      </c>
      <c r="J179" s="18">
        <f t="shared" si="242"/>
        <v>3024</v>
      </c>
      <c r="K179" s="18">
        <f t="shared" si="243"/>
        <v>2835</v>
      </c>
      <c r="L179" s="7" t="s">
        <v>97</v>
      </c>
      <c r="M179" s="58"/>
      <c r="N179" s="53">
        <f t="shared" si="244"/>
        <v>0</v>
      </c>
      <c r="O179" s="53">
        <f t="shared" si="245"/>
        <v>0</v>
      </c>
      <c r="P179" s="53">
        <f t="shared" si="246"/>
        <v>0</v>
      </c>
      <c r="Q179" s="53">
        <f t="shared" si="247"/>
        <v>0</v>
      </c>
      <c r="R179" s="53">
        <f t="shared" si="248"/>
        <v>0</v>
      </c>
      <c r="S179" s="53">
        <f t="shared" si="249"/>
        <v>0</v>
      </c>
    </row>
    <row r="180" spans="1:19" outlineLevel="1" x14ac:dyDescent="0.35">
      <c r="A180" s="24">
        <v>1308103047</v>
      </c>
      <c r="B180" s="5" t="s">
        <v>220</v>
      </c>
      <c r="C180" s="31"/>
      <c r="D180" s="32">
        <f t="shared" si="238"/>
        <v>0</v>
      </c>
      <c r="E180" s="33">
        <v>3</v>
      </c>
      <c r="F180" s="16">
        <v>3780</v>
      </c>
      <c r="G180" s="17">
        <f t="shared" si="239"/>
        <v>3591</v>
      </c>
      <c r="H180" s="18">
        <f t="shared" si="240"/>
        <v>3402</v>
      </c>
      <c r="I180" s="18">
        <f t="shared" si="241"/>
        <v>3213</v>
      </c>
      <c r="J180" s="18">
        <f t="shared" si="242"/>
        <v>3024</v>
      </c>
      <c r="K180" s="18">
        <f t="shared" si="243"/>
        <v>2835</v>
      </c>
      <c r="L180" s="7" t="s">
        <v>97</v>
      </c>
      <c r="M180" s="58"/>
      <c r="N180" s="53">
        <f t="shared" si="244"/>
        <v>0</v>
      </c>
      <c r="O180" s="53">
        <f t="shared" si="245"/>
        <v>0</v>
      </c>
      <c r="P180" s="53">
        <f t="shared" si="246"/>
        <v>0</v>
      </c>
      <c r="Q180" s="53">
        <f t="shared" si="247"/>
        <v>0</v>
      </c>
      <c r="R180" s="53">
        <f t="shared" si="248"/>
        <v>0</v>
      </c>
      <c r="S180" s="53">
        <f t="shared" si="249"/>
        <v>0</v>
      </c>
    </row>
    <row r="181" spans="1:19" outlineLevel="1" x14ac:dyDescent="0.35">
      <c r="A181" s="24">
        <v>1308100063</v>
      </c>
      <c r="B181" s="5" t="s">
        <v>154</v>
      </c>
      <c r="C181" s="31"/>
      <c r="D181" s="32">
        <f t="shared" si="238"/>
        <v>0</v>
      </c>
      <c r="E181" s="33">
        <v>2.1</v>
      </c>
      <c r="F181" s="16">
        <v>3550</v>
      </c>
      <c r="G181" s="17">
        <f t="shared" si="239"/>
        <v>3373</v>
      </c>
      <c r="H181" s="18">
        <f t="shared" si="240"/>
        <v>3195</v>
      </c>
      <c r="I181" s="18">
        <f t="shared" si="241"/>
        <v>3018</v>
      </c>
      <c r="J181" s="18">
        <f t="shared" si="242"/>
        <v>2840</v>
      </c>
      <c r="K181" s="18">
        <f t="shared" si="243"/>
        <v>2663</v>
      </c>
      <c r="L181" s="7" t="s">
        <v>97</v>
      </c>
      <c r="M181" s="58"/>
      <c r="N181" s="53">
        <f t="shared" si="244"/>
        <v>0</v>
      </c>
      <c r="O181" s="53">
        <f t="shared" si="245"/>
        <v>0</v>
      </c>
      <c r="P181" s="53">
        <f t="shared" si="246"/>
        <v>0</v>
      </c>
      <c r="Q181" s="53">
        <f t="shared" si="247"/>
        <v>0</v>
      </c>
      <c r="R181" s="53">
        <f t="shared" si="248"/>
        <v>0</v>
      </c>
      <c r="S181" s="53">
        <f t="shared" si="249"/>
        <v>0</v>
      </c>
    </row>
    <row r="182" spans="1:19" x14ac:dyDescent="0.35">
      <c r="A182" s="42" t="s">
        <v>242</v>
      </c>
      <c r="B182" s="63"/>
      <c r="C182" s="26"/>
      <c r="D182" s="26"/>
      <c r="E182" s="26"/>
      <c r="F182" s="26"/>
      <c r="G182" s="26"/>
      <c r="H182" s="26"/>
      <c r="I182" s="26"/>
      <c r="J182" s="26"/>
      <c r="K182" s="26"/>
      <c r="L182" s="28"/>
      <c r="M182" s="58"/>
    </row>
    <row r="183" spans="1:19" outlineLevel="1" x14ac:dyDescent="0.35">
      <c r="A183" s="24">
        <v>1308100002</v>
      </c>
      <c r="B183" s="5" t="s">
        <v>153</v>
      </c>
      <c r="C183" s="31"/>
      <c r="D183" s="32">
        <f t="shared" ref="D183:D209" si="250">N183*N$535+O183*O$535+P183*P$535+Q183*Q$535+R183*R$535+S183*S$535</f>
        <v>0</v>
      </c>
      <c r="E183" s="33">
        <v>2.1</v>
      </c>
      <c r="F183" s="16">
        <v>3550</v>
      </c>
      <c r="G183" s="17">
        <f t="shared" si="239"/>
        <v>3373</v>
      </c>
      <c r="H183" s="18">
        <f t="shared" si="240"/>
        <v>3195</v>
      </c>
      <c r="I183" s="18">
        <f t="shared" si="241"/>
        <v>3018</v>
      </c>
      <c r="J183" s="18">
        <f t="shared" si="242"/>
        <v>2840</v>
      </c>
      <c r="K183" s="18">
        <f t="shared" si="243"/>
        <v>2663</v>
      </c>
      <c r="L183" s="7" t="s">
        <v>97</v>
      </c>
      <c r="M183" s="58"/>
      <c r="N183" s="53">
        <f t="shared" si="244"/>
        <v>0</v>
      </c>
      <c r="O183" s="53">
        <f t="shared" si="245"/>
        <v>0</v>
      </c>
      <c r="P183" s="53">
        <f t="shared" si="246"/>
        <v>0</v>
      </c>
      <c r="Q183" s="53">
        <f t="shared" si="247"/>
        <v>0</v>
      </c>
      <c r="R183" s="53">
        <f t="shared" si="248"/>
        <v>0</v>
      </c>
      <c r="S183" s="53">
        <f t="shared" si="249"/>
        <v>0</v>
      </c>
    </row>
    <row r="184" spans="1:19" outlineLevel="1" x14ac:dyDescent="0.35">
      <c r="A184" s="24">
        <v>1308100003</v>
      </c>
      <c r="B184" s="5" t="s">
        <v>155</v>
      </c>
      <c r="C184" s="31"/>
      <c r="D184" s="32">
        <f t="shared" si="250"/>
        <v>0</v>
      </c>
      <c r="E184" s="33">
        <v>2.1</v>
      </c>
      <c r="F184" s="16">
        <v>3550</v>
      </c>
      <c r="G184" s="17">
        <f t="shared" si="239"/>
        <v>3373</v>
      </c>
      <c r="H184" s="18">
        <f t="shared" si="240"/>
        <v>3195</v>
      </c>
      <c r="I184" s="18">
        <f t="shared" si="241"/>
        <v>3018</v>
      </c>
      <c r="J184" s="18">
        <f t="shared" si="242"/>
        <v>2840</v>
      </c>
      <c r="K184" s="18">
        <f t="shared" si="243"/>
        <v>2663</v>
      </c>
      <c r="L184" s="7" t="s">
        <v>97</v>
      </c>
      <c r="M184" s="58"/>
      <c r="N184" s="53">
        <f t="shared" si="244"/>
        <v>0</v>
      </c>
      <c r="O184" s="53">
        <f t="shared" si="245"/>
        <v>0</v>
      </c>
      <c r="P184" s="53">
        <f t="shared" si="246"/>
        <v>0</v>
      </c>
      <c r="Q184" s="53">
        <f t="shared" si="247"/>
        <v>0</v>
      </c>
      <c r="R184" s="53">
        <f t="shared" si="248"/>
        <v>0</v>
      </c>
      <c r="S184" s="53">
        <f t="shared" si="249"/>
        <v>0</v>
      </c>
    </row>
    <row r="185" spans="1:19" outlineLevel="1" x14ac:dyDescent="0.35">
      <c r="A185" s="24">
        <v>1308100004</v>
      </c>
      <c r="B185" s="5" t="s">
        <v>156</v>
      </c>
      <c r="C185" s="31"/>
      <c r="D185" s="32">
        <f t="shared" si="250"/>
        <v>0</v>
      </c>
      <c r="E185" s="33">
        <v>2.1</v>
      </c>
      <c r="F185" s="16">
        <v>3550</v>
      </c>
      <c r="G185" s="17">
        <f t="shared" si="239"/>
        <v>3373</v>
      </c>
      <c r="H185" s="18">
        <f t="shared" si="240"/>
        <v>3195</v>
      </c>
      <c r="I185" s="18">
        <f t="shared" si="241"/>
        <v>3018</v>
      </c>
      <c r="J185" s="18">
        <f t="shared" si="242"/>
        <v>2840</v>
      </c>
      <c r="K185" s="18">
        <f t="shared" si="243"/>
        <v>2663</v>
      </c>
      <c r="L185" s="7" t="s">
        <v>97</v>
      </c>
      <c r="M185" s="58"/>
      <c r="N185" s="53">
        <f t="shared" si="244"/>
        <v>0</v>
      </c>
      <c r="O185" s="53">
        <f t="shared" si="245"/>
        <v>0</v>
      </c>
      <c r="P185" s="53">
        <f t="shared" si="246"/>
        <v>0</v>
      </c>
      <c r="Q185" s="53">
        <f t="shared" si="247"/>
        <v>0</v>
      </c>
      <c r="R185" s="53">
        <f t="shared" si="248"/>
        <v>0</v>
      </c>
      <c r="S185" s="53">
        <f t="shared" si="249"/>
        <v>0</v>
      </c>
    </row>
    <row r="186" spans="1:19" outlineLevel="1" x14ac:dyDescent="0.35">
      <c r="A186" s="24">
        <v>1308100031</v>
      </c>
      <c r="B186" s="5" t="s">
        <v>157</v>
      </c>
      <c r="C186" s="31"/>
      <c r="D186" s="32">
        <f t="shared" si="250"/>
        <v>0</v>
      </c>
      <c r="E186" s="33">
        <v>2.1</v>
      </c>
      <c r="F186" s="16">
        <v>3550</v>
      </c>
      <c r="G186" s="17">
        <f t="shared" si="239"/>
        <v>3373</v>
      </c>
      <c r="H186" s="18">
        <f t="shared" si="240"/>
        <v>3195</v>
      </c>
      <c r="I186" s="18">
        <f t="shared" si="241"/>
        <v>3018</v>
      </c>
      <c r="J186" s="18">
        <f t="shared" si="242"/>
        <v>2840</v>
      </c>
      <c r="K186" s="18">
        <f t="shared" si="243"/>
        <v>2663</v>
      </c>
      <c r="L186" s="7" t="s">
        <v>97</v>
      </c>
      <c r="M186" s="58"/>
      <c r="N186" s="53">
        <f t="shared" si="244"/>
        <v>0</v>
      </c>
      <c r="O186" s="53">
        <f t="shared" si="245"/>
        <v>0</v>
      </c>
      <c r="P186" s="53">
        <f t="shared" si="246"/>
        <v>0</v>
      </c>
      <c r="Q186" s="53">
        <f t="shared" si="247"/>
        <v>0</v>
      </c>
      <c r="R186" s="53">
        <f t="shared" si="248"/>
        <v>0</v>
      </c>
      <c r="S186" s="53">
        <f t="shared" si="249"/>
        <v>0</v>
      </c>
    </row>
    <row r="187" spans="1:19" outlineLevel="1" x14ac:dyDescent="0.35">
      <c r="A187" s="24">
        <v>1308100071</v>
      </c>
      <c r="B187" s="5" t="s">
        <v>158</v>
      </c>
      <c r="C187" s="31"/>
      <c r="D187" s="32">
        <f t="shared" si="250"/>
        <v>0</v>
      </c>
      <c r="E187" s="33">
        <v>2.1</v>
      </c>
      <c r="F187" s="16">
        <v>3550</v>
      </c>
      <c r="G187" s="17">
        <f t="shared" si="239"/>
        <v>3373</v>
      </c>
      <c r="H187" s="18">
        <f t="shared" si="240"/>
        <v>3195</v>
      </c>
      <c r="I187" s="18">
        <f t="shared" si="241"/>
        <v>3018</v>
      </c>
      <c r="J187" s="18">
        <f t="shared" si="242"/>
        <v>2840</v>
      </c>
      <c r="K187" s="18">
        <f t="shared" si="243"/>
        <v>2663</v>
      </c>
      <c r="L187" s="7" t="s">
        <v>97</v>
      </c>
      <c r="M187" s="58"/>
      <c r="N187" s="53">
        <f t="shared" si="244"/>
        <v>0</v>
      </c>
      <c r="O187" s="53">
        <f t="shared" si="245"/>
        <v>0</v>
      </c>
      <c r="P187" s="53">
        <f t="shared" si="246"/>
        <v>0</v>
      </c>
      <c r="Q187" s="53">
        <f t="shared" si="247"/>
        <v>0</v>
      </c>
      <c r="R187" s="53">
        <f t="shared" si="248"/>
        <v>0</v>
      </c>
      <c r="S187" s="53">
        <f t="shared" si="249"/>
        <v>0</v>
      </c>
    </row>
    <row r="188" spans="1:19" outlineLevel="1" x14ac:dyDescent="0.35">
      <c r="A188" s="24">
        <v>1308100005</v>
      </c>
      <c r="B188" s="5" t="s">
        <v>159</v>
      </c>
      <c r="C188" s="31"/>
      <c r="D188" s="32">
        <f t="shared" si="250"/>
        <v>0</v>
      </c>
      <c r="E188" s="33">
        <v>2.1</v>
      </c>
      <c r="F188" s="16">
        <v>3550</v>
      </c>
      <c r="G188" s="17">
        <f t="shared" si="239"/>
        <v>3373</v>
      </c>
      <c r="H188" s="18">
        <f t="shared" si="240"/>
        <v>3195</v>
      </c>
      <c r="I188" s="18">
        <f t="shared" si="241"/>
        <v>3018</v>
      </c>
      <c r="J188" s="18">
        <f t="shared" si="242"/>
        <v>2840</v>
      </c>
      <c r="K188" s="18">
        <f t="shared" si="243"/>
        <v>2663</v>
      </c>
      <c r="L188" s="7" t="s">
        <v>97</v>
      </c>
      <c r="M188" s="58"/>
      <c r="N188" s="53">
        <f t="shared" si="244"/>
        <v>0</v>
      </c>
      <c r="O188" s="53">
        <f t="shared" si="245"/>
        <v>0</v>
      </c>
      <c r="P188" s="53">
        <f t="shared" si="246"/>
        <v>0</v>
      </c>
      <c r="Q188" s="53">
        <f t="shared" si="247"/>
        <v>0</v>
      </c>
      <c r="R188" s="53">
        <f t="shared" si="248"/>
        <v>0</v>
      </c>
      <c r="S188" s="53">
        <f t="shared" si="249"/>
        <v>0</v>
      </c>
    </row>
    <row r="189" spans="1:19" outlineLevel="1" x14ac:dyDescent="0.35">
      <c r="A189" s="24">
        <v>1308100070</v>
      </c>
      <c r="B189" s="5" t="s">
        <v>160</v>
      </c>
      <c r="C189" s="31"/>
      <c r="D189" s="32">
        <f t="shared" si="250"/>
        <v>0</v>
      </c>
      <c r="E189" s="33">
        <v>2.1</v>
      </c>
      <c r="F189" s="16">
        <v>3550</v>
      </c>
      <c r="G189" s="17">
        <f t="shared" si="239"/>
        <v>3373</v>
      </c>
      <c r="H189" s="18">
        <f t="shared" si="240"/>
        <v>3195</v>
      </c>
      <c r="I189" s="18">
        <f t="shared" si="241"/>
        <v>3018</v>
      </c>
      <c r="J189" s="18">
        <f t="shared" si="242"/>
        <v>2840</v>
      </c>
      <c r="K189" s="18">
        <f t="shared" si="243"/>
        <v>2663</v>
      </c>
      <c r="L189" s="7" t="s">
        <v>97</v>
      </c>
      <c r="M189" s="58"/>
      <c r="N189" s="53">
        <f t="shared" si="244"/>
        <v>0</v>
      </c>
      <c r="O189" s="53">
        <f t="shared" si="245"/>
        <v>0</v>
      </c>
      <c r="P189" s="53">
        <f t="shared" si="246"/>
        <v>0</v>
      </c>
      <c r="Q189" s="53">
        <f t="shared" si="247"/>
        <v>0</v>
      </c>
      <c r="R189" s="53">
        <f t="shared" si="248"/>
        <v>0</v>
      </c>
      <c r="S189" s="53">
        <f t="shared" si="249"/>
        <v>0</v>
      </c>
    </row>
    <row r="190" spans="1:19" outlineLevel="1" x14ac:dyDescent="0.35">
      <c r="A190" s="24">
        <v>1308100006</v>
      </c>
      <c r="B190" s="5" t="s">
        <v>161</v>
      </c>
      <c r="C190" s="31"/>
      <c r="D190" s="32">
        <f t="shared" si="250"/>
        <v>0</v>
      </c>
      <c r="E190" s="33">
        <v>2.1</v>
      </c>
      <c r="F190" s="16">
        <v>3550</v>
      </c>
      <c r="G190" s="17">
        <f t="shared" si="239"/>
        <v>3373</v>
      </c>
      <c r="H190" s="18">
        <f t="shared" si="240"/>
        <v>3195</v>
      </c>
      <c r="I190" s="18">
        <f t="shared" si="241"/>
        <v>3018</v>
      </c>
      <c r="J190" s="18">
        <f t="shared" si="242"/>
        <v>2840</v>
      </c>
      <c r="K190" s="18">
        <f t="shared" si="243"/>
        <v>2663</v>
      </c>
      <c r="L190" s="7" t="s">
        <v>97</v>
      </c>
      <c r="M190" s="58"/>
      <c r="N190" s="53">
        <f t="shared" si="244"/>
        <v>0</v>
      </c>
      <c r="O190" s="53">
        <f t="shared" si="245"/>
        <v>0</v>
      </c>
      <c r="P190" s="53">
        <f t="shared" si="246"/>
        <v>0</v>
      </c>
      <c r="Q190" s="53">
        <f t="shared" si="247"/>
        <v>0</v>
      </c>
      <c r="R190" s="53">
        <f t="shared" si="248"/>
        <v>0</v>
      </c>
      <c r="S190" s="53">
        <f t="shared" si="249"/>
        <v>0</v>
      </c>
    </row>
    <row r="191" spans="1:19" outlineLevel="1" x14ac:dyDescent="0.35">
      <c r="A191" s="24">
        <v>1308100007</v>
      </c>
      <c r="B191" s="5" t="s">
        <v>162</v>
      </c>
      <c r="C191" s="31"/>
      <c r="D191" s="32">
        <f t="shared" si="250"/>
        <v>0</v>
      </c>
      <c r="E191" s="33">
        <v>2.1</v>
      </c>
      <c r="F191" s="16">
        <v>3550</v>
      </c>
      <c r="G191" s="17">
        <f t="shared" si="239"/>
        <v>3373</v>
      </c>
      <c r="H191" s="18">
        <f t="shared" si="240"/>
        <v>3195</v>
      </c>
      <c r="I191" s="18">
        <f t="shared" si="241"/>
        <v>3018</v>
      </c>
      <c r="J191" s="18">
        <f t="shared" si="242"/>
        <v>2840</v>
      </c>
      <c r="K191" s="18">
        <f t="shared" si="243"/>
        <v>2663</v>
      </c>
      <c r="L191" s="7" t="s">
        <v>97</v>
      </c>
      <c r="M191" s="58"/>
      <c r="N191" s="53">
        <f t="shared" si="244"/>
        <v>0</v>
      </c>
      <c r="O191" s="53">
        <f t="shared" si="245"/>
        <v>0</v>
      </c>
      <c r="P191" s="53">
        <f t="shared" si="246"/>
        <v>0</v>
      </c>
      <c r="Q191" s="53">
        <f t="shared" si="247"/>
        <v>0</v>
      </c>
      <c r="R191" s="53">
        <f t="shared" si="248"/>
        <v>0</v>
      </c>
      <c r="S191" s="53">
        <f t="shared" si="249"/>
        <v>0</v>
      </c>
    </row>
    <row r="192" spans="1:19" outlineLevel="1" x14ac:dyDescent="0.35">
      <c r="A192" s="24">
        <v>1308100085</v>
      </c>
      <c r="B192" s="5" t="s">
        <v>163</v>
      </c>
      <c r="C192" s="31"/>
      <c r="D192" s="32">
        <f t="shared" si="250"/>
        <v>0</v>
      </c>
      <c r="E192" s="33">
        <v>2.1</v>
      </c>
      <c r="F192" s="16">
        <v>3550</v>
      </c>
      <c r="G192" s="17">
        <f t="shared" si="239"/>
        <v>3373</v>
      </c>
      <c r="H192" s="18">
        <f t="shared" si="240"/>
        <v>3195</v>
      </c>
      <c r="I192" s="18">
        <f t="shared" si="241"/>
        <v>3018</v>
      </c>
      <c r="J192" s="18">
        <f t="shared" si="242"/>
        <v>2840</v>
      </c>
      <c r="K192" s="18">
        <f t="shared" si="243"/>
        <v>2663</v>
      </c>
      <c r="L192" s="7" t="s">
        <v>97</v>
      </c>
      <c r="M192" s="58"/>
      <c r="N192" s="53">
        <f t="shared" si="244"/>
        <v>0</v>
      </c>
      <c r="O192" s="53">
        <f t="shared" si="245"/>
        <v>0</v>
      </c>
      <c r="P192" s="53">
        <f t="shared" si="246"/>
        <v>0</v>
      </c>
      <c r="Q192" s="53">
        <f t="shared" si="247"/>
        <v>0</v>
      </c>
      <c r="R192" s="53">
        <f t="shared" si="248"/>
        <v>0</v>
      </c>
      <c r="S192" s="53">
        <f t="shared" si="249"/>
        <v>0</v>
      </c>
    </row>
    <row r="193" spans="1:19" outlineLevel="1" x14ac:dyDescent="0.35">
      <c r="A193" s="24">
        <v>1308100050</v>
      </c>
      <c r="B193" s="5" t="s">
        <v>164</v>
      </c>
      <c r="C193" s="31"/>
      <c r="D193" s="32">
        <f t="shared" si="250"/>
        <v>0</v>
      </c>
      <c r="E193" s="33">
        <v>2.1</v>
      </c>
      <c r="F193" s="16">
        <v>3550</v>
      </c>
      <c r="G193" s="17">
        <f t="shared" si="239"/>
        <v>3373</v>
      </c>
      <c r="H193" s="18">
        <f t="shared" si="240"/>
        <v>3195</v>
      </c>
      <c r="I193" s="18">
        <f t="shared" si="241"/>
        <v>3018</v>
      </c>
      <c r="J193" s="18">
        <f t="shared" si="242"/>
        <v>2840</v>
      </c>
      <c r="K193" s="18">
        <f t="shared" si="243"/>
        <v>2663</v>
      </c>
      <c r="L193" s="7" t="s">
        <v>97</v>
      </c>
      <c r="M193" s="58"/>
      <c r="N193" s="53">
        <f t="shared" si="244"/>
        <v>0</v>
      </c>
      <c r="O193" s="53">
        <f t="shared" si="245"/>
        <v>0</v>
      </c>
      <c r="P193" s="53">
        <f t="shared" si="246"/>
        <v>0</v>
      </c>
      <c r="Q193" s="53">
        <f t="shared" si="247"/>
        <v>0</v>
      </c>
      <c r="R193" s="53">
        <f t="shared" si="248"/>
        <v>0</v>
      </c>
      <c r="S193" s="53">
        <f t="shared" si="249"/>
        <v>0</v>
      </c>
    </row>
    <row r="194" spans="1:19" outlineLevel="1" x14ac:dyDescent="0.35">
      <c r="A194" s="24">
        <v>1308100011</v>
      </c>
      <c r="B194" s="5" t="s">
        <v>165</v>
      </c>
      <c r="C194" s="31"/>
      <c r="D194" s="32">
        <f t="shared" si="250"/>
        <v>0</v>
      </c>
      <c r="E194" s="33">
        <v>2.1</v>
      </c>
      <c r="F194" s="16">
        <v>3550</v>
      </c>
      <c r="G194" s="17">
        <f t="shared" si="239"/>
        <v>3373</v>
      </c>
      <c r="H194" s="18">
        <f t="shared" si="240"/>
        <v>3195</v>
      </c>
      <c r="I194" s="18">
        <f t="shared" si="241"/>
        <v>3018</v>
      </c>
      <c r="J194" s="18">
        <f t="shared" si="242"/>
        <v>2840</v>
      </c>
      <c r="K194" s="18">
        <f t="shared" si="243"/>
        <v>2663</v>
      </c>
      <c r="L194" s="7" t="s">
        <v>97</v>
      </c>
      <c r="M194" s="58"/>
      <c r="N194" s="53">
        <f t="shared" si="244"/>
        <v>0</v>
      </c>
      <c r="O194" s="53">
        <f t="shared" si="245"/>
        <v>0</v>
      </c>
      <c r="P194" s="53">
        <f t="shared" si="246"/>
        <v>0</v>
      </c>
      <c r="Q194" s="53">
        <f t="shared" si="247"/>
        <v>0</v>
      </c>
      <c r="R194" s="53">
        <f t="shared" si="248"/>
        <v>0</v>
      </c>
      <c r="S194" s="53">
        <f t="shared" si="249"/>
        <v>0</v>
      </c>
    </row>
    <row r="195" spans="1:19" outlineLevel="1" x14ac:dyDescent="0.35">
      <c r="A195" s="24">
        <v>1308100013</v>
      </c>
      <c r="B195" s="5" t="s">
        <v>166</v>
      </c>
      <c r="C195" s="31"/>
      <c r="D195" s="32">
        <f t="shared" si="250"/>
        <v>0</v>
      </c>
      <c r="E195" s="33">
        <v>2.1</v>
      </c>
      <c r="F195" s="16">
        <v>3550</v>
      </c>
      <c r="G195" s="17">
        <f t="shared" si="239"/>
        <v>3373</v>
      </c>
      <c r="H195" s="18">
        <f t="shared" si="240"/>
        <v>3195</v>
      </c>
      <c r="I195" s="18">
        <f t="shared" si="241"/>
        <v>3018</v>
      </c>
      <c r="J195" s="18">
        <f t="shared" si="242"/>
        <v>2840</v>
      </c>
      <c r="K195" s="18">
        <f t="shared" si="243"/>
        <v>2663</v>
      </c>
      <c r="L195" s="7" t="s">
        <v>97</v>
      </c>
      <c r="M195" s="58"/>
      <c r="N195" s="53">
        <f t="shared" si="244"/>
        <v>0</v>
      </c>
      <c r="O195" s="53">
        <f t="shared" si="245"/>
        <v>0</v>
      </c>
      <c r="P195" s="53">
        <f t="shared" si="246"/>
        <v>0</v>
      </c>
      <c r="Q195" s="53">
        <f t="shared" si="247"/>
        <v>0</v>
      </c>
      <c r="R195" s="53">
        <f t="shared" si="248"/>
        <v>0</v>
      </c>
      <c r="S195" s="53">
        <f t="shared" si="249"/>
        <v>0</v>
      </c>
    </row>
    <row r="196" spans="1:19" outlineLevel="1" x14ac:dyDescent="0.35">
      <c r="A196" s="24">
        <v>1308100014</v>
      </c>
      <c r="B196" s="5" t="s">
        <v>167</v>
      </c>
      <c r="C196" s="31"/>
      <c r="D196" s="32">
        <f t="shared" si="250"/>
        <v>0</v>
      </c>
      <c r="E196" s="33">
        <v>2.1</v>
      </c>
      <c r="F196" s="16">
        <v>3550</v>
      </c>
      <c r="G196" s="17">
        <f t="shared" si="239"/>
        <v>3373</v>
      </c>
      <c r="H196" s="18">
        <f t="shared" si="240"/>
        <v>3195</v>
      </c>
      <c r="I196" s="18">
        <f t="shared" si="241"/>
        <v>3018</v>
      </c>
      <c r="J196" s="18">
        <f t="shared" si="242"/>
        <v>2840</v>
      </c>
      <c r="K196" s="18">
        <f t="shared" si="243"/>
        <v>2663</v>
      </c>
      <c r="L196" s="7" t="s">
        <v>97</v>
      </c>
      <c r="M196" s="58"/>
      <c r="N196" s="53">
        <f t="shared" si="244"/>
        <v>0</v>
      </c>
      <c r="O196" s="53">
        <f t="shared" si="245"/>
        <v>0</v>
      </c>
      <c r="P196" s="53">
        <f t="shared" si="246"/>
        <v>0</v>
      </c>
      <c r="Q196" s="53">
        <f t="shared" si="247"/>
        <v>0</v>
      </c>
      <c r="R196" s="53">
        <f t="shared" si="248"/>
        <v>0</v>
      </c>
      <c r="S196" s="53">
        <f t="shared" si="249"/>
        <v>0</v>
      </c>
    </row>
    <row r="197" spans="1:19" outlineLevel="1" x14ac:dyDescent="0.35">
      <c r="A197" s="24">
        <v>1308100015</v>
      </c>
      <c r="B197" s="5" t="s">
        <v>168</v>
      </c>
      <c r="C197" s="31"/>
      <c r="D197" s="32">
        <f t="shared" si="250"/>
        <v>0</v>
      </c>
      <c r="E197" s="33">
        <v>2.1</v>
      </c>
      <c r="F197" s="16">
        <v>3550</v>
      </c>
      <c r="G197" s="17">
        <f t="shared" si="239"/>
        <v>3373</v>
      </c>
      <c r="H197" s="18">
        <f t="shared" si="240"/>
        <v>3195</v>
      </c>
      <c r="I197" s="18">
        <f t="shared" si="241"/>
        <v>3018</v>
      </c>
      <c r="J197" s="18">
        <f t="shared" si="242"/>
        <v>2840</v>
      </c>
      <c r="K197" s="18">
        <f t="shared" si="243"/>
        <v>2663</v>
      </c>
      <c r="L197" s="7" t="s">
        <v>97</v>
      </c>
      <c r="M197" s="58"/>
      <c r="N197" s="53">
        <f t="shared" si="244"/>
        <v>0</v>
      </c>
      <c r="O197" s="53">
        <f t="shared" si="245"/>
        <v>0</v>
      </c>
      <c r="P197" s="53">
        <f t="shared" si="246"/>
        <v>0</v>
      </c>
      <c r="Q197" s="53">
        <f t="shared" si="247"/>
        <v>0</v>
      </c>
      <c r="R197" s="53">
        <f t="shared" si="248"/>
        <v>0</v>
      </c>
      <c r="S197" s="53">
        <f t="shared" si="249"/>
        <v>0</v>
      </c>
    </row>
    <row r="198" spans="1:19" outlineLevel="1" x14ac:dyDescent="0.35">
      <c r="A198" s="24">
        <v>1308100061</v>
      </c>
      <c r="B198" s="5" t="s">
        <v>169</v>
      </c>
      <c r="C198" s="31"/>
      <c r="D198" s="32">
        <f t="shared" si="250"/>
        <v>0</v>
      </c>
      <c r="E198" s="33">
        <v>2.1</v>
      </c>
      <c r="F198" s="16">
        <v>3550</v>
      </c>
      <c r="G198" s="17">
        <f t="shared" si="239"/>
        <v>3373</v>
      </c>
      <c r="H198" s="18">
        <f t="shared" si="240"/>
        <v>3195</v>
      </c>
      <c r="I198" s="18">
        <f t="shared" si="241"/>
        <v>3018</v>
      </c>
      <c r="J198" s="18">
        <f t="shared" si="242"/>
        <v>2840</v>
      </c>
      <c r="K198" s="18">
        <f t="shared" si="243"/>
        <v>2663</v>
      </c>
      <c r="L198" s="7" t="s">
        <v>97</v>
      </c>
      <c r="M198" s="58"/>
      <c r="N198" s="53">
        <f t="shared" si="244"/>
        <v>0</v>
      </c>
      <c r="O198" s="53">
        <f t="shared" si="245"/>
        <v>0</v>
      </c>
      <c r="P198" s="53">
        <f t="shared" si="246"/>
        <v>0</v>
      </c>
      <c r="Q198" s="53">
        <f t="shared" si="247"/>
        <v>0</v>
      </c>
      <c r="R198" s="53">
        <f t="shared" si="248"/>
        <v>0</v>
      </c>
      <c r="S198" s="53">
        <f t="shared" si="249"/>
        <v>0</v>
      </c>
    </row>
    <row r="199" spans="1:19" outlineLevel="1" x14ac:dyDescent="0.35">
      <c r="A199" s="24">
        <v>1308100064</v>
      </c>
      <c r="B199" s="5" t="s">
        <v>170</v>
      </c>
      <c r="C199" s="31"/>
      <c r="D199" s="32">
        <f t="shared" si="250"/>
        <v>0</v>
      </c>
      <c r="E199" s="33">
        <v>2.1</v>
      </c>
      <c r="F199" s="16">
        <v>3550</v>
      </c>
      <c r="G199" s="17">
        <f t="shared" si="239"/>
        <v>3373</v>
      </c>
      <c r="H199" s="18">
        <f t="shared" si="240"/>
        <v>3195</v>
      </c>
      <c r="I199" s="18">
        <f t="shared" si="241"/>
        <v>3018</v>
      </c>
      <c r="J199" s="18">
        <f t="shared" si="242"/>
        <v>2840</v>
      </c>
      <c r="K199" s="18">
        <f t="shared" si="243"/>
        <v>2663</v>
      </c>
      <c r="L199" s="7" t="s">
        <v>97</v>
      </c>
      <c r="M199" s="58"/>
      <c r="N199" s="53">
        <f t="shared" si="244"/>
        <v>0</v>
      </c>
      <c r="O199" s="53">
        <f t="shared" si="245"/>
        <v>0</v>
      </c>
      <c r="P199" s="53">
        <f t="shared" si="246"/>
        <v>0</v>
      </c>
      <c r="Q199" s="53">
        <f t="shared" si="247"/>
        <v>0</v>
      </c>
      <c r="R199" s="53">
        <f t="shared" si="248"/>
        <v>0</v>
      </c>
      <c r="S199" s="53">
        <f t="shared" si="249"/>
        <v>0</v>
      </c>
    </row>
    <row r="200" spans="1:19" outlineLevel="1" x14ac:dyDescent="0.35">
      <c r="A200" s="24">
        <v>1308100082</v>
      </c>
      <c r="B200" s="5" t="s">
        <v>171</v>
      </c>
      <c r="C200" s="31"/>
      <c r="D200" s="32">
        <f t="shared" si="250"/>
        <v>0</v>
      </c>
      <c r="E200" s="33">
        <v>2.1</v>
      </c>
      <c r="F200" s="16">
        <v>3550</v>
      </c>
      <c r="G200" s="17">
        <f t="shared" si="239"/>
        <v>3373</v>
      </c>
      <c r="H200" s="18">
        <f t="shared" si="240"/>
        <v>3195</v>
      </c>
      <c r="I200" s="18">
        <f t="shared" si="241"/>
        <v>3018</v>
      </c>
      <c r="J200" s="18">
        <f t="shared" si="242"/>
        <v>2840</v>
      </c>
      <c r="K200" s="18">
        <f t="shared" si="243"/>
        <v>2663</v>
      </c>
      <c r="L200" s="7" t="s">
        <v>97</v>
      </c>
      <c r="M200" s="58"/>
      <c r="N200" s="53">
        <f t="shared" si="244"/>
        <v>0</v>
      </c>
      <c r="O200" s="53">
        <f t="shared" si="245"/>
        <v>0</v>
      </c>
      <c r="P200" s="53">
        <f t="shared" si="246"/>
        <v>0</v>
      </c>
      <c r="Q200" s="53">
        <f t="shared" si="247"/>
        <v>0</v>
      </c>
      <c r="R200" s="53">
        <f t="shared" si="248"/>
        <v>0</v>
      </c>
      <c r="S200" s="53">
        <f t="shared" si="249"/>
        <v>0</v>
      </c>
    </row>
    <row r="201" spans="1:19" outlineLevel="1" x14ac:dyDescent="0.35">
      <c r="A201" s="24">
        <v>1308100018</v>
      </c>
      <c r="B201" s="5" t="s">
        <v>172</v>
      </c>
      <c r="C201" s="31"/>
      <c r="D201" s="32">
        <f t="shared" si="250"/>
        <v>0</v>
      </c>
      <c r="E201" s="33">
        <v>2.1</v>
      </c>
      <c r="F201" s="16">
        <v>3550</v>
      </c>
      <c r="G201" s="17">
        <f t="shared" si="239"/>
        <v>3373</v>
      </c>
      <c r="H201" s="18">
        <f t="shared" si="240"/>
        <v>3195</v>
      </c>
      <c r="I201" s="18">
        <f t="shared" si="241"/>
        <v>3018</v>
      </c>
      <c r="J201" s="18">
        <f t="shared" si="242"/>
        <v>2840</v>
      </c>
      <c r="K201" s="18">
        <f t="shared" si="243"/>
        <v>2663</v>
      </c>
      <c r="L201" s="7" t="s">
        <v>97</v>
      </c>
      <c r="M201" s="58"/>
      <c r="N201" s="53">
        <f t="shared" si="244"/>
        <v>0</v>
      </c>
      <c r="O201" s="53">
        <f t="shared" si="245"/>
        <v>0</v>
      </c>
      <c r="P201" s="53">
        <f t="shared" si="246"/>
        <v>0</v>
      </c>
      <c r="Q201" s="53">
        <f t="shared" si="247"/>
        <v>0</v>
      </c>
      <c r="R201" s="53">
        <f t="shared" si="248"/>
        <v>0</v>
      </c>
      <c r="S201" s="53">
        <f t="shared" si="249"/>
        <v>0</v>
      </c>
    </row>
    <row r="202" spans="1:19" outlineLevel="1" x14ac:dyDescent="0.35">
      <c r="A202" s="24">
        <v>1308100038</v>
      </c>
      <c r="B202" s="5" t="s">
        <v>173</v>
      </c>
      <c r="C202" s="31"/>
      <c r="D202" s="32">
        <f t="shared" si="250"/>
        <v>0</v>
      </c>
      <c r="E202" s="33">
        <v>2.1</v>
      </c>
      <c r="F202" s="16">
        <v>3550</v>
      </c>
      <c r="G202" s="17">
        <f t="shared" si="239"/>
        <v>3373</v>
      </c>
      <c r="H202" s="18">
        <f t="shared" si="240"/>
        <v>3195</v>
      </c>
      <c r="I202" s="18">
        <f t="shared" si="241"/>
        <v>3018</v>
      </c>
      <c r="J202" s="18">
        <f t="shared" si="242"/>
        <v>2840</v>
      </c>
      <c r="K202" s="18">
        <f t="shared" si="243"/>
        <v>2663</v>
      </c>
      <c r="L202" s="7" t="s">
        <v>97</v>
      </c>
      <c r="M202" s="58"/>
      <c r="N202" s="53">
        <f t="shared" si="244"/>
        <v>0</v>
      </c>
      <c r="O202" s="53">
        <f t="shared" si="245"/>
        <v>0</v>
      </c>
      <c r="P202" s="53">
        <f t="shared" si="246"/>
        <v>0</v>
      </c>
      <c r="Q202" s="53">
        <f t="shared" si="247"/>
        <v>0</v>
      </c>
      <c r="R202" s="53">
        <f t="shared" si="248"/>
        <v>0</v>
      </c>
      <c r="S202" s="53">
        <f t="shared" si="249"/>
        <v>0</v>
      </c>
    </row>
    <row r="203" spans="1:19" outlineLevel="1" x14ac:dyDescent="0.35">
      <c r="A203" s="24">
        <v>1308100021</v>
      </c>
      <c r="B203" s="5" t="s">
        <v>174</v>
      </c>
      <c r="C203" s="31"/>
      <c r="D203" s="32">
        <f t="shared" si="250"/>
        <v>0</v>
      </c>
      <c r="E203" s="33">
        <v>2.1</v>
      </c>
      <c r="F203" s="16">
        <v>3550</v>
      </c>
      <c r="G203" s="17">
        <f t="shared" si="239"/>
        <v>3373</v>
      </c>
      <c r="H203" s="18">
        <f t="shared" si="240"/>
        <v>3195</v>
      </c>
      <c r="I203" s="18">
        <f t="shared" si="241"/>
        <v>3018</v>
      </c>
      <c r="J203" s="18">
        <f t="shared" si="242"/>
        <v>2840</v>
      </c>
      <c r="K203" s="18">
        <f t="shared" si="243"/>
        <v>2663</v>
      </c>
      <c r="L203" s="7" t="s">
        <v>97</v>
      </c>
      <c r="M203" s="58"/>
      <c r="N203" s="53">
        <f t="shared" si="244"/>
        <v>0</v>
      </c>
      <c r="O203" s="53">
        <f t="shared" si="245"/>
        <v>0</v>
      </c>
      <c r="P203" s="53">
        <f t="shared" si="246"/>
        <v>0</v>
      </c>
      <c r="Q203" s="53">
        <f t="shared" si="247"/>
        <v>0</v>
      </c>
      <c r="R203" s="53">
        <f t="shared" si="248"/>
        <v>0</v>
      </c>
      <c r="S203" s="53">
        <f t="shared" si="249"/>
        <v>0</v>
      </c>
    </row>
    <row r="204" spans="1:19" outlineLevel="1" x14ac:dyDescent="0.35">
      <c r="A204" s="24">
        <v>1308100043</v>
      </c>
      <c r="B204" s="5" t="s">
        <v>175</v>
      </c>
      <c r="C204" s="31"/>
      <c r="D204" s="32">
        <f t="shared" si="250"/>
        <v>0</v>
      </c>
      <c r="E204" s="33">
        <v>2.1</v>
      </c>
      <c r="F204" s="16">
        <v>3550</v>
      </c>
      <c r="G204" s="17">
        <f t="shared" si="239"/>
        <v>3373</v>
      </c>
      <c r="H204" s="18">
        <f t="shared" si="240"/>
        <v>3195</v>
      </c>
      <c r="I204" s="18">
        <f t="shared" si="241"/>
        <v>3018</v>
      </c>
      <c r="J204" s="18">
        <f t="shared" si="242"/>
        <v>2840</v>
      </c>
      <c r="K204" s="18">
        <f t="shared" si="243"/>
        <v>2663</v>
      </c>
      <c r="L204" s="7" t="s">
        <v>97</v>
      </c>
      <c r="M204" s="58"/>
      <c r="N204" s="53">
        <f t="shared" si="244"/>
        <v>0</v>
      </c>
      <c r="O204" s="53">
        <f t="shared" si="245"/>
        <v>0</v>
      </c>
      <c r="P204" s="53">
        <f t="shared" si="246"/>
        <v>0</v>
      </c>
      <c r="Q204" s="53">
        <f t="shared" si="247"/>
        <v>0</v>
      </c>
      <c r="R204" s="53">
        <f t="shared" si="248"/>
        <v>0</v>
      </c>
      <c r="S204" s="53">
        <f t="shared" si="249"/>
        <v>0</v>
      </c>
    </row>
    <row r="205" spans="1:19" outlineLevel="1" x14ac:dyDescent="0.35">
      <c r="A205" s="24">
        <v>1308100026</v>
      </c>
      <c r="B205" s="5" t="s">
        <v>176</v>
      </c>
      <c r="C205" s="31"/>
      <c r="D205" s="32">
        <f t="shared" si="250"/>
        <v>0</v>
      </c>
      <c r="E205" s="33">
        <v>2.1</v>
      </c>
      <c r="F205" s="16">
        <v>3550</v>
      </c>
      <c r="G205" s="17">
        <f t="shared" si="239"/>
        <v>3373</v>
      </c>
      <c r="H205" s="18">
        <f t="shared" si="240"/>
        <v>3195</v>
      </c>
      <c r="I205" s="18">
        <f t="shared" si="241"/>
        <v>3018</v>
      </c>
      <c r="J205" s="18">
        <f t="shared" si="242"/>
        <v>2840</v>
      </c>
      <c r="K205" s="18">
        <f t="shared" si="243"/>
        <v>2663</v>
      </c>
      <c r="L205" s="7" t="s">
        <v>97</v>
      </c>
      <c r="M205" s="58"/>
      <c r="N205" s="53">
        <f t="shared" si="244"/>
        <v>0</v>
      </c>
      <c r="O205" s="53">
        <f t="shared" si="245"/>
        <v>0</v>
      </c>
      <c r="P205" s="53">
        <f t="shared" si="246"/>
        <v>0</v>
      </c>
      <c r="Q205" s="53">
        <f t="shared" si="247"/>
        <v>0</v>
      </c>
      <c r="R205" s="53">
        <f t="shared" si="248"/>
        <v>0</v>
      </c>
      <c r="S205" s="53">
        <f t="shared" si="249"/>
        <v>0</v>
      </c>
    </row>
    <row r="206" spans="1:19" outlineLevel="1" x14ac:dyDescent="0.35">
      <c r="A206" s="24">
        <v>1308100025</v>
      </c>
      <c r="B206" s="5" t="s">
        <v>177</v>
      </c>
      <c r="C206" s="31"/>
      <c r="D206" s="32">
        <f t="shared" si="250"/>
        <v>0</v>
      </c>
      <c r="E206" s="33">
        <v>2.1</v>
      </c>
      <c r="F206" s="16">
        <v>3550</v>
      </c>
      <c r="G206" s="17">
        <f t="shared" si="239"/>
        <v>3373</v>
      </c>
      <c r="H206" s="18">
        <f t="shared" si="240"/>
        <v>3195</v>
      </c>
      <c r="I206" s="18">
        <f t="shared" si="241"/>
        <v>3018</v>
      </c>
      <c r="J206" s="18">
        <f t="shared" si="242"/>
        <v>2840</v>
      </c>
      <c r="K206" s="18">
        <f t="shared" si="243"/>
        <v>2663</v>
      </c>
      <c r="L206" s="7" t="s">
        <v>97</v>
      </c>
      <c r="M206" s="58"/>
      <c r="N206" s="53">
        <f t="shared" si="244"/>
        <v>0</v>
      </c>
      <c r="O206" s="53">
        <f t="shared" si="245"/>
        <v>0</v>
      </c>
      <c r="P206" s="53">
        <f t="shared" si="246"/>
        <v>0</v>
      </c>
      <c r="Q206" s="53">
        <f t="shared" si="247"/>
        <v>0</v>
      </c>
      <c r="R206" s="53">
        <f t="shared" si="248"/>
        <v>0</v>
      </c>
      <c r="S206" s="53">
        <f t="shared" si="249"/>
        <v>0</v>
      </c>
    </row>
    <row r="207" spans="1:19" outlineLevel="1" x14ac:dyDescent="0.35">
      <c r="A207" s="24">
        <v>1308100023</v>
      </c>
      <c r="B207" s="5" t="s">
        <v>178</v>
      </c>
      <c r="C207" s="31"/>
      <c r="D207" s="32">
        <f t="shared" si="250"/>
        <v>0</v>
      </c>
      <c r="E207" s="33">
        <v>2.1</v>
      </c>
      <c r="F207" s="16">
        <v>3550</v>
      </c>
      <c r="G207" s="17">
        <f t="shared" si="239"/>
        <v>3373</v>
      </c>
      <c r="H207" s="18">
        <f t="shared" si="240"/>
        <v>3195</v>
      </c>
      <c r="I207" s="18">
        <f t="shared" si="241"/>
        <v>3018</v>
      </c>
      <c r="J207" s="18">
        <f t="shared" si="242"/>
        <v>2840</v>
      </c>
      <c r="K207" s="18">
        <f t="shared" si="243"/>
        <v>2663</v>
      </c>
      <c r="L207" s="7" t="s">
        <v>97</v>
      </c>
      <c r="M207" s="58"/>
      <c r="N207" s="53">
        <f t="shared" si="244"/>
        <v>0</v>
      </c>
      <c r="O207" s="53">
        <f t="shared" si="245"/>
        <v>0</v>
      </c>
      <c r="P207" s="53">
        <f t="shared" si="246"/>
        <v>0</v>
      </c>
      <c r="Q207" s="53">
        <f t="shared" si="247"/>
        <v>0</v>
      </c>
      <c r="R207" s="53">
        <f t="shared" si="248"/>
        <v>0</v>
      </c>
      <c r="S207" s="53">
        <f t="shared" si="249"/>
        <v>0</v>
      </c>
    </row>
    <row r="208" spans="1:19" outlineLevel="1" x14ac:dyDescent="0.35">
      <c r="A208" s="24">
        <v>1308100080</v>
      </c>
      <c r="B208" s="5" t="s">
        <v>179</v>
      </c>
      <c r="C208" s="31"/>
      <c r="D208" s="32">
        <f t="shared" si="250"/>
        <v>0</v>
      </c>
      <c r="E208" s="33">
        <v>2.1</v>
      </c>
      <c r="F208" s="16">
        <v>3550</v>
      </c>
      <c r="G208" s="17">
        <f t="shared" si="239"/>
        <v>3373</v>
      </c>
      <c r="H208" s="18">
        <f t="shared" si="240"/>
        <v>3195</v>
      </c>
      <c r="I208" s="18">
        <f t="shared" si="241"/>
        <v>3018</v>
      </c>
      <c r="J208" s="18">
        <f t="shared" si="242"/>
        <v>2840</v>
      </c>
      <c r="K208" s="18">
        <f t="shared" si="243"/>
        <v>2663</v>
      </c>
      <c r="L208" s="7" t="s">
        <v>97</v>
      </c>
      <c r="M208" s="58"/>
      <c r="N208" s="53">
        <f t="shared" si="244"/>
        <v>0</v>
      </c>
      <c r="O208" s="53">
        <f t="shared" si="245"/>
        <v>0</v>
      </c>
      <c r="P208" s="53">
        <f t="shared" si="246"/>
        <v>0</v>
      </c>
      <c r="Q208" s="53">
        <f t="shared" si="247"/>
        <v>0</v>
      </c>
      <c r="R208" s="53">
        <f t="shared" si="248"/>
        <v>0</v>
      </c>
      <c r="S208" s="53">
        <f t="shared" si="249"/>
        <v>0</v>
      </c>
    </row>
    <row r="209" spans="1:19" outlineLevel="1" x14ac:dyDescent="0.35">
      <c r="A209" s="24">
        <v>1308100047</v>
      </c>
      <c r="B209" s="5" t="s">
        <v>180</v>
      </c>
      <c r="C209" s="31"/>
      <c r="D209" s="32">
        <f t="shared" si="250"/>
        <v>0</v>
      </c>
      <c r="E209" s="33">
        <v>2.1</v>
      </c>
      <c r="F209" s="16">
        <v>3550</v>
      </c>
      <c r="G209" s="17">
        <f t="shared" si="128"/>
        <v>3373</v>
      </c>
      <c r="H209" s="18">
        <f t="shared" si="129"/>
        <v>3195</v>
      </c>
      <c r="I209" s="18">
        <f t="shared" si="130"/>
        <v>3018</v>
      </c>
      <c r="J209" s="18">
        <f t="shared" si="131"/>
        <v>2840</v>
      </c>
      <c r="K209" s="18">
        <f t="shared" si="132"/>
        <v>2663</v>
      </c>
      <c r="L209" s="7" t="s">
        <v>97</v>
      </c>
      <c r="M209" s="58"/>
      <c r="N209" s="53">
        <f t="shared" si="133"/>
        <v>0</v>
      </c>
      <c r="O209" s="53">
        <f t="shared" si="134"/>
        <v>0</v>
      </c>
      <c r="P209" s="53">
        <f t="shared" si="135"/>
        <v>0</v>
      </c>
      <c r="Q209" s="53">
        <f t="shared" si="136"/>
        <v>0</v>
      </c>
      <c r="R209" s="53">
        <f t="shared" si="137"/>
        <v>0</v>
      </c>
      <c r="S209" s="53">
        <f t="shared" si="138"/>
        <v>0</v>
      </c>
    </row>
    <row r="210" spans="1:19" x14ac:dyDescent="0.35">
      <c r="A210" s="42" t="s">
        <v>232</v>
      </c>
      <c r="B210" s="63"/>
      <c r="C210" s="48"/>
      <c r="D210" s="46"/>
      <c r="E210" s="47"/>
      <c r="F210" s="48"/>
      <c r="G210" s="48"/>
      <c r="H210" s="48"/>
      <c r="I210" s="48"/>
      <c r="J210" s="48"/>
      <c r="K210" s="48"/>
      <c r="L210" s="43"/>
      <c r="M210" s="58"/>
    </row>
    <row r="211" spans="1:19" outlineLevel="1" x14ac:dyDescent="0.35">
      <c r="A211" s="24">
        <v>1003102099</v>
      </c>
      <c r="B211" s="5" t="s">
        <v>224</v>
      </c>
      <c r="C211" s="31"/>
      <c r="D211" s="32">
        <f t="shared" ref="D211:D256" si="251">N211*N$535+O211*O$535+P211*P$535+Q211*Q$535+R211*R$535+S211*S$535</f>
        <v>0</v>
      </c>
      <c r="E211" s="33">
        <v>0.4</v>
      </c>
      <c r="F211" s="16">
        <v>880</v>
      </c>
      <c r="G211" s="17">
        <f t="shared" ref="G211:G352" si="252">ROUNDUP(F211*0.95,0)</f>
        <v>836</v>
      </c>
      <c r="H211" s="18">
        <f t="shared" ref="H211:H352" si="253">ROUNDUP(F211*0.9,0)</f>
        <v>792</v>
      </c>
      <c r="I211" s="18">
        <f t="shared" ref="I211:I352" si="254">ROUNDUP(F211*0.85,0)</f>
        <v>748</v>
      </c>
      <c r="J211" s="18">
        <f t="shared" ref="J211:J352" si="255">ROUNDUP(F211*0.8,0)</f>
        <v>704</v>
      </c>
      <c r="K211" s="18">
        <f t="shared" ref="K211:K352" si="256">ROUNDUP(F211*0.75,0)</f>
        <v>660</v>
      </c>
      <c r="L211" s="7" t="s">
        <v>94</v>
      </c>
      <c r="M211" s="58"/>
      <c r="N211" s="53">
        <f t="shared" si="133"/>
        <v>0</v>
      </c>
      <c r="O211" s="53">
        <f t="shared" si="134"/>
        <v>0</v>
      </c>
      <c r="P211" s="53">
        <f t="shared" si="135"/>
        <v>0</v>
      </c>
      <c r="Q211" s="53">
        <f t="shared" si="136"/>
        <v>0</v>
      </c>
      <c r="R211" s="53">
        <f t="shared" si="137"/>
        <v>0</v>
      </c>
      <c r="S211" s="53">
        <f t="shared" si="138"/>
        <v>0</v>
      </c>
    </row>
    <row r="212" spans="1:19" outlineLevel="1" x14ac:dyDescent="0.35">
      <c r="A212" s="24">
        <v>1003102063</v>
      </c>
      <c r="B212" s="5" t="s">
        <v>148</v>
      </c>
      <c r="C212" s="31"/>
      <c r="D212" s="32">
        <f t="shared" si="251"/>
        <v>0</v>
      </c>
      <c r="E212" s="33">
        <v>0.4</v>
      </c>
      <c r="F212" s="16">
        <v>880</v>
      </c>
      <c r="G212" s="17">
        <f t="shared" ref="G212" si="257">ROUNDUP(F212*0.95,0)</f>
        <v>836</v>
      </c>
      <c r="H212" s="18">
        <f t="shared" ref="H212" si="258">ROUNDUP(F212*0.9,0)</f>
        <v>792</v>
      </c>
      <c r="I212" s="18">
        <f t="shared" ref="I212" si="259">ROUNDUP(F212*0.85,0)</f>
        <v>748</v>
      </c>
      <c r="J212" s="18">
        <f t="shared" ref="J212" si="260">ROUNDUP(F212*0.8,0)</f>
        <v>704</v>
      </c>
      <c r="K212" s="18">
        <f t="shared" ref="K212" si="261">ROUNDUP(F212*0.75,0)</f>
        <v>660</v>
      </c>
      <c r="L212" s="7" t="s">
        <v>94</v>
      </c>
      <c r="M212" s="58"/>
      <c r="N212" s="53">
        <f t="shared" ref="N212" si="262">$C212*F212</f>
        <v>0</v>
      </c>
      <c r="O212" s="53">
        <f t="shared" ref="O212" si="263">$C212*G212</f>
        <v>0</v>
      </c>
      <c r="P212" s="53">
        <f t="shared" ref="P212" si="264">$C212*H212</f>
        <v>0</v>
      </c>
      <c r="Q212" s="53">
        <f t="shared" ref="Q212" si="265">$C212*I212</f>
        <v>0</v>
      </c>
      <c r="R212" s="53">
        <f t="shared" ref="R212" si="266">$C212*J212</f>
        <v>0</v>
      </c>
      <c r="S212" s="53">
        <f t="shared" ref="S212" si="267">$C212*K212</f>
        <v>0</v>
      </c>
    </row>
    <row r="213" spans="1:19" outlineLevel="1" x14ac:dyDescent="0.35">
      <c r="A213" s="24">
        <v>1003102002</v>
      </c>
      <c r="B213" s="5" t="s">
        <v>87</v>
      </c>
      <c r="C213" s="31"/>
      <c r="D213" s="32">
        <f t="shared" si="251"/>
        <v>0</v>
      </c>
      <c r="E213" s="33">
        <v>0.4</v>
      </c>
      <c r="F213" s="16">
        <v>880</v>
      </c>
      <c r="G213" s="17">
        <f t="shared" si="252"/>
        <v>836</v>
      </c>
      <c r="H213" s="18">
        <f t="shared" si="253"/>
        <v>792</v>
      </c>
      <c r="I213" s="18">
        <f t="shared" si="254"/>
        <v>748</v>
      </c>
      <c r="J213" s="18">
        <f t="shared" si="255"/>
        <v>704</v>
      </c>
      <c r="K213" s="18">
        <f t="shared" si="256"/>
        <v>660</v>
      </c>
      <c r="L213" s="7" t="s">
        <v>94</v>
      </c>
      <c r="M213" s="58"/>
      <c r="N213" s="53">
        <f t="shared" si="133"/>
        <v>0</v>
      </c>
      <c r="O213" s="53">
        <f t="shared" si="134"/>
        <v>0</v>
      </c>
      <c r="P213" s="53">
        <f t="shared" si="135"/>
        <v>0</v>
      </c>
      <c r="Q213" s="53">
        <f t="shared" si="136"/>
        <v>0</v>
      </c>
      <c r="R213" s="53">
        <f t="shared" si="137"/>
        <v>0</v>
      </c>
      <c r="S213" s="53">
        <f t="shared" si="138"/>
        <v>0</v>
      </c>
    </row>
    <row r="214" spans="1:19" outlineLevel="1" x14ac:dyDescent="0.35">
      <c r="A214" s="24">
        <v>1003102067</v>
      </c>
      <c r="B214" s="5" t="s">
        <v>88</v>
      </c>
      <c r="C214" s="31"/>
      <c r="D214" s="32">
        <f t="shared" si="251"/>
        <v>0</v>
      </c>
      <c r="E214" s="33">
        <v>0.4</v>
      </c>
      <c r="F214" s="16">
        <v>880</v>
      </c>
      <c r="G214" s="17">
        <f t="shared" si="252"/>
        <v>836</v>
      </c>
      <c r="H214" s="18">
        <f t="shared" si="253"/>
        <v>792</v>
      </c>
      <c r="I214" s="18">
        <f t="shared" si="254"/>
        <v>748</v>
      </c>
      <c r="J214" s="18">
        <f t="shared" si="255"/>
        <v>704</v>
      </c>
      <c r="K214" s="18">
        <f t="shared" si="256"/>
        <v>660</v>
      </c>
      <c r="L214" s="7" t="s">
        <v>94</v>
      </c>
      <c r="M214" s="58"/>
      <c r="N214" s="53">
        <f t="shared" si="133"/>
        <v>0</v>
      </c>
      <c r="O214" s="53">
        <f t="shared" si="134"/>
        <v>0</v>
      </c>
      <c r="P214" s="53">
        <f t="shared" si="135"/>
        <v>0</v>
      </c>
      <c r="Q214" s="53">
        <f t="shared" si="136"/>
        <v>0</v>
      </c>
      <c r="R214" s="53">
        <f t="shared" si="137"/>
        <v>0</v>
      </c>
      <c r="S214" s="53">
        <f t="shared" si="138"/>
        <v>0</v>
      </c>
    </row>
    <row r="215" spans="1:19" outlineLevel="1" x14ac:dyDescent="0.35">
      <c r="A215" s="24">
        <v>1003102091</v>
      </c>
      <c r="B215" s="5" t="s">
        <v>146</v>
      </c>
      <c r="C215" s="31"/>
      <c r="D215" s="32">
        <f t="shared" si="251"/>
        <v>0</v>
      </c>
      <c r="E215" s="33">
        <v>0.4</v>
      </c>
      <c r="F215" s="16">
        <v>880</v>
      </c>
      <c r="G215" s="17">
        <f t="shared" si="252"/>
        <v>836</v>
      </c>
      <c r="H215" s="18">
        <f t="shared" si="253"/>
        <v>792</v>
      </c>
      <c r="I215" s="18">
        <f t="shared" si="254"/>
        <v>748</v>
      </c>
      <c r="J215" s="18">
        <f t="shared" si="255"/>
        <v>704</v>
      </c>
      <c r="K215" s="18">
        <f t="shared" si="256"/>
        <v>660</v>
      </c>
      <c r="L215" s="7" t="s">
        <v>94</v>
      </c>
      <c r="M215" s="58"/>
      <c r="N215" s="53">
        <f t="shared" si="133"/>
        <v>0</v>
      </c>
      <c r="O215" s="53">
        <f t="shared" si="134"/>
        <v>0</v>
      </c>
      <c r="P215" s="53">
        <f t="shared" si="135"/>
        <v>0</v>
      </c>
      <c r="Q215" s="53">
        <f t="shared" si="136"/>
        <v>0</v>
      </c>
      <c r="R215" s="53">
        <f t="shared" si="137"/>
        <v>0</v>
      </c>
      <c r="S215" s="53">
        <f t="shared" si="138"/>
        <v>0</v>
      </c>
    </row>
    <row r="216" spans="1:19" outlineLevel="1" x14ac:dyDescent="0.35">
      <c r="A216" s="24">
        <v>1003102003</v>
      </c>
      <c r="B216" s="5" t="s">
        <v>50</v>
      </c>
      <c r="C216" s="31"/>
      <c r="D216" s="32">
        <f t="shared" si="251"/>
        <v>0</v>
      </c>
      <c r="E216" s="33">
        <v>0.4</v>
      </c>
      <c r="F216" s="16">
        <v>880</v>
      </c>
      <c r="G216" s="17">
        <f t="shared" si="252"/>
        <v>836</v>
      </c>
      <c r="H216" s="18">
        <f t="shared" si="253"/>
        <v>792</v>
      </c>
      <c r="I216" s="18">
        <f t="shared" si="254"/>
        <v>748</v>
      </c>
      <c r="J216" s="18">
        <f t="shared" si="255"/>
        <v>704</v>
      </c>
      <c r="K216" s="18">
        <f t="shared" si="256"/>
        <v>660</v>
      </c>
      <c r="L216" s="7" t="s">
        <v>94</v>
      </c>
      <c r="M216" s="58"/>
      <c r="N216" s="53">
        <f t="shared" si="133"/>
        <v>0</v>
      </c>
      <c r="O216" s="53">
        <f t="shared" si="134"/>
        <v>0</v>
      </c>
      <c r="P216" s="53">
        <f t="shared" si="135"/>
        <v>0</v>
      </c>
      <c r="Q216" s="53">
        <f t="shared" si="136"/>
        <v>0</v>
      </c>
      <c r="R216" s="53">
        <f t="shared" si="137"/>
        <v>0</v>
      </c>
      <c r="S216" s="53">
        <f t="shared" si="138"/>
        <v>0</v>
      </c>
    </row>
    <row r="217" spans="1:19" outlineLevel="1" x14ac:dyDescent="0.35">
      <c r="A217" s="24">
        <v>1003102004</v>
      </c>
      <c r="B217" s="5" t="s">
        <v>51</v>
      </c>
      <c r="C217" s="31"/>
      <c r="D217" s="32">
        <f t="shared" si="251"/>
        <v>0</v>
      </c>
      <c r="E217" s="33">
        <v>0.4</v>
      </c>
      <c r="F217" s="16">
        <v>880</v>
      </c>
      <c r="G217" s="17">
        <f t="shared" si="252"/>
        <v>836</v>
      </c>
      <c r="H217" s="18">
        <f t="shared" si="253"/>
        <v>792</v>
      </c>
      <c r="I217" s="18">
        <f t="shared" si="254"/>
        <v>748</v>
      </c>
      <c r="J217" s="18">
        <f t="shared" si="255"/>
        <v>704</v>
      </c>
      <c r="K217" s="18">
        <f t="shared" si="256"/>
        <v>660</v>
      </c>
      <c r="L217" s="7" t="s">
        <v>94</v>
      </c>
      <c r="M217" s="58"/>
      <c r="N217" s="53">
        <f t="shared" si="133"/>
        <v>0</v>
      </c>
      <c r="O217" s="53">
        <f t="shared" si="134"/>
        <v>0</v>
      </c>
      <c r="P217" s="53">
        <f t="shared" si="135"/>
        <v>0</v>
      </c>
      <c r="Q217" s="53">
        <f t="shared" si="136"/>
        <v>0</v>
      </c>
      <c r="R217" s="53">
        <f t="shared" si="137"/>
        <v>0</v>
      </c>
      <c r="S217" s="53">
        <f t="shared" si="138"/>
        <v>0</v>
      </c>
    </row>
    <row r="218" spans="1:19" outlineLevel="1" x14ac:dyDescent="0.35">
      <c r="A218" s="24">
        <v>1003102031</v>
      </c>
      <c r="B218" s="5" t="s">
        <v>77</v>
      </c>
      <c r="C218" s="31"/>
      <c r="D218" s="32">
        <f t="shared" si="251"/>
        <v>0</v>
      </c>
      <c r="E218" s="33">
        <v>0.4</v>
      </c>
      <c r="F218" s="16">
        <v>880</v>
      </c>
      <c r="G218" s="17">
        <f t="shared" si="252"/>
        <v>836</v>
      </c>
      <c r="H218" s="18">
        <f t="shared" si="253"/>
        <v>792</v>
      </c>
      <c r="I218" s="18">
        <f t="shared" si="254"/>
        <v>748</v>
      </c>
      <c r="J218" s="18">
        <f t="shared" si="255"/>
        <v>704</v>
      </c>
      <c r="K218" s="18">
        <f t="shared" si="256"/>
        <v>660</v>
      </c>
      <c r="L218" s="7" t="s">
        <v>94</v>
      </c>
      <c r="M218" s="58"/>
      <c r="N218" s="53">
        <f t="shared" si="133"/>
        <v>0</v>
      </c>
      <c r="O218" s="53">
        <f t="shared" si="134"/>
        <v>0</v>
      </c>
      <c r="P218" s="53">
        <f t="shared" si="135"/>
        <v>0</v>
      </c>
      <c r="Q218" s="53">
        <f t="shared" si="136"/>
        <v>0</v>
      </c>
      <c r="R218" s="53">
        <f t="shared" si="137"/>
        <v>0</v>
      </c>
      <c r="S218" s="53">
        <f t="shared" si="138"/>
        <v>0</v>
      </c>
    </row>
    <row r="219" spans="1:19" outlineLevel="1" x14ac:dyDescent="0.35">
      <c r="A219" s="24">
        <v>1003102071</v>
      </c>
      <c r="B219" s="5" t="s">
        <v>62</v>
      </c>
      <c r="C219" s="31"/>
      <c r="D219" s="32">
        <f t="shared" si="251"/>
        <v>0</v>
      </c>
      <c r="E219" s="33">
        <v>0.4</v>
      </c>
      <c r="F219" s="16">
        <v>880</v>
      </c>
      <c r="G219" s="17">
        <f t="shared" si="252"/>
        <v>836</v>
      </c>
      <c r="H219" s="18">
        <f t="shared" si="253"/>
        <v>792</v>
      </c>
      <c r="I219" s="18">
        <f t="shared" si="254"/>
        <v>748</v>
      </c>
      <c r="J219" s="18">
        <f t="shared" si="255"/>
        <v>704</v>
      </c>
      <c r="K219" s="18">
        <f t="shared" si="256"/>
        <v>660</v>
      </c>
      <c r="L219" s="7" t="s">
        <v>94</v>
      </c>
      <c r="M219" s="58"/>
      <c r="N219" s="53">
        <f t="shared" si="133"/>
        <v>0</v>
      </c>
      <c r="O219" s="53">
        <f t="shared" si="134"/>
        <v>0</v>
      </c>
      <c r="P219" s="53">
        <f t="shared" si="135"/>
        <v>0</v>
      </c>
      <c r="Q219" s="53">
        <f t="shared" si="136"/>
        <v>0</v>
      </c>
      <c r="R219" s="53">
        <f t="shared" si="137"/>
        <v>0</v>
      </c>
      <c r="S219" s="53">
        <f t="shared" si="138"/>
        <v>0</v>
      </c>
    </row>
    <row r="220" spans="1:19" outlineLevel="1" x14ac:dyDescent="0.35">
      <c r="A220" s="24">
        <v>1003102100</v>
      </c>
      <c r="B220" s="5" t="s">
        <v>225</v>
      </c>
      <c r="C220" s="31"/>
      <c r="D220" s="32">
        <f t="shared" si="251"/>
        <v>0</v>
      </c>
      <c r="E220" s="33">
        <v>0.4</v>
      </c>
      <c r="F220" s="16">
        <v>880</v>
      </c>
      <c r="G220" s="17">
        <f t="shared" ref="G220" si="268">ROUNDUP(F220*0.95,0)</f>
        <v>836</v>
      </c>
      <c r="H220" s="18">
        <f t="shared" ref="H220" si="269">ROUNDUP(F220*0.9,0)</f>
        <v>792</v>
      </c>
      <c r="I220" s="18">
        <f t="shared" ref="I220" si="270">ROUNDUP(F220*0.85,0)</f>
        <v>748</v>
      </c>
      <c r="J220" s="18">
        <f t="shared" ref="J220" si="271">ROUNDUP(F220*0.8,0)</f>
        <v>704</v>
      </c>
      <c r="K220" s="18">
        <f t="shared" ref="K220" si="272">ROUNDUP(F220*0.75,0)</f>
        <v>660</v>
      </c>
      <c r="L220" s="7" t="s">
        <v>94</v>
      </c>
      <c r="M220" s="58"/>
      <c r="N220" s="53">
        <f t="shared" ref="N220" si="273">$C220*F220</f>
        <v>0</v>
      </c>
      <c r="O220" s="53">
        <f t="shared" ref="O220" si="274">$C220*G220</f>
        <v>0</v>
      </c>
      <c r="P220" s="53">
        <f t="shared" ref="P220" si="275">$C220*H220</f>
        <v>0</v>
      </c>
      <c r="Q220" s="53">
        <f t="shared" ref="Q220" si="276">$C220*I220</f>
        <v>0</v>
      </c>
      <c r="R220" s="53">
        <f t="shared" ref="R220" si="277">$C220*J220</f>
        <v>0</v>
      </c>
      <c r="S220" s="53">
        <f t="shared" ref="S220" si="278">$C220*K220</f>
        <v>0</v>
      </c>
    </row>
    <row r="221" spans="1:19" outlineLevel="1" x14ac:dyDescent="0.35">
      <c r="A221" s="24">
        <v>1003102005</v>
      </c>
      <c r="B221" s="5" t="s">
        <v>63</v>
      </c>
      <c r="C221" s="31"/>
      <c r="D221" s="32">
        <f t="shared" si="251"/>
        <v>0</v>
      </c>
      <c r="E221" s="33">
        <v>0.4</v>
      </c>
      <c r="F221" s="16">
        <v>880</v>
      </c>
      <c r="G221" s="17">
        <f t="shared" si="252"/>
        <v>836</v>
      </c>
      <c r="H221" s="18">
        <f t="shared" si="253"/>
        <v>792</v>
      </c>
      <c r="I221" s="18">
        <f t="shared" si="254"/>
        <v>748</v>
      </c>
      <c r="J221" s="18">
        <f t="shared" si="255"/>
        <v>704</v>
      </c>
      <c r="K221" s="18">
        <f t="shared" si="256"/>
        <v>660</v>
      </c>
      <c r="L221" s="7" t="s">
        <v>94</v>
      </c>
      <c r="M221" s="58"/>
      <c r="N221" s="53">
        <f t="shared" si="133"/>
        <v>0</v>
      </c>
      <c r="O221" s="53">
        <f t="shared" si="134"/>
        <v>0</v>
      </c>
      <c r="P221" s="53">
        <f t="shared" si="135"/>
        <v>0</v>
      </c>
      <c r="Q221" s="53">
        <f t="shared" si="136"/>
        <v>0</v>
      </c>
      <c r="R221" s="53">
        <f t="shared" si="137"/>
        <v>0</v>
      </c>
      <c r="S221" s="53">
        <f t="shared" si="138"/>
        <v>0</v>
      </c>
    </row>
    <row r="222" spans="1:19" outlineLevel="1" x14ac:dyDescent="0.35">
      <c r="A222" s="24">
        <v>1003102070</v>
      </c>
      <c r="B222" s="5" t="s">
        <v>115</v>
      </c>
      <c r="C222" s="31"/>
      <c r="D222" s="32">
        <f t="shared" si="251"/>
        <v>0</v>
      </c>
      <c r="E222" s="33">
        <v>0.4</v>
      </c>
      <c r="F222" s="16">
        <v>880</v>
      </c>
      <c r="G222" s="17">
        <f t="shared" si="252"/>
        <v>836</v>
      </c>
      <c r="H222" s="18">
        <f t="shared" si="253"/>
        <v>792</v>
      </c>
      <c r="I222" s="18">
        <f t="shared" si="254"/>
        <v>748</v>
      </c>
      <c r="J222" s="18">
        <f t="shared" si="255"/>
        <v>704</v>
      </c>
      <c r="K222" s="18">
        <f t="shared" si="256"/>
        <v>660</v>
      </c>
      <c r="L222" s="7" t="s">
        <v>94</v>
      </c>
      <c r="M222" s="58"/>
      <c r="N222" s="53">
        <f t="shared" si="133"/>
        <v>0</v>
      </c>
      <c r="O222" s="53">
        <f t="shared" si="134"/>
        <v>0</v>
      </c>
      <c r="P222" s="53">
        <f t="shared" si="135"/>
        <v>0</v>
      </c>
      <c r="Q222" s="53">
        <f t="shared" si="136"/>
        <v>0</v>
      </c>
      <c r="R222" s="53">
        <f t="shared" si="137"/>
        <v>0</v>
      </c>
      <c r="S222" s="53">
        <f t="shared" si="138"/>
        <v>0</v>
      </c>
    </row>
    <row r="223" spans="1:19" outlineLevel="1" x14ac:dyDescent="0.35">
      <c r="A223" s="24">
        <v>1003102006</v>
      </c>
      <c r="B223" s="5" t="s">
        <v>64</v>
      </c>
      <c r="C223" s="31"/>
      <c r="D223" s="32">
        <f t="shared" si="251"/>
        <v>0</v>
      </c>
      <c r="E223" s="33">
        <v>0.4</v>
      </c>
      <c r="F223" s="16">
        <v>880</v>
      </c>
      <c r="G223" s="17">
        <f t="shared" si="252"/>
        <v>836</v>
      </c>
      <c r="H223" s="18">
        <f t="shared" si="253"/>
        <v>792</v>
      </c>
      <c r="I223" s="18">
        <f t="shared" si="254"/>
        <v>748</v>
      </c>
      <c r="J223" s="18">
        <f t="shared" si="255"/>
        <v>704</v>
      </c>
      <c r="K223" s="18">
        <f t="shared" si="256"/>
        <v>660</v>
      </c>
      <c r="L223" s="7" t="s">
        <v>94</v>
      </c>
      <c r="M223" s="58"/>
      <c r="N223" s="53">
        <f t="shared" si="133"/>
        <v>0</v>
      </c>
      <c r="O223" s="53">
        <f t="shared" si="134"/>
        <v>0</v>
      </c>
      <c r="P223" s="53">
        <f t="shared" si="135"/>
        <v>0</v>
      </c>
      <c r="Q223" s="53">
        <f t="shared" si="136"/>
        <v>0</v>
      </c>
      <c r="R223" s="53">
        <f t="shared" si="137"/>
        <v>0</v>
      </c>
      <c r="S223" s="53">
        <f t="shared" si="138"/>
        <v>0</v>
      </c>
    </row>
    <row r="224" spans="1:19" outlineLevel="1" x14ac:dyDescent="0.35">
      <c r="A224" s="24">
        <v>1003102007</v>
      </c>
      <c r="B224" s="5" t="s">
        <v>78</v>
      </c>
      <c r="C224" s="31"/>
      <c r="D224" s="32">
        <f t="shared" si="251"/>
        <v>0</v>
      </c>
      <c r="E224" s="33">
        <v>0.4</v>
      </c>
      <c r="F224" s="16">
        <v>880</v>
      </c>
      <c r="G224" s="17">
        <f t="shared" si="252"/>
        <v>836</v>
      </c>
      <c r="H224" s="18">
        <f t="shared" si="253"/>
        <v>792</v>
      </c>
      <c r="I224" s="18">
        <f t="shared" si="254"/>
        <v>748</v>
      </c>
      <c r="J224" s="18">
        <f t="shared" si="255"/>
        <v>704</v>
      </c>
      <c r="K224" s="18">
        <f t="shared" si="256"/>
        <v>660</v>
      </c>
      <c r="L224" s="7" t="s">
        <v>94</v>
      </c>
      <c r="M224" s="58"/>
      <c r="N224" s="53">
        <f t="shared" si="133"/>
        <v>0</v>
      </c>
      <c r="O224" s="53">
        <f t="shared" si="134"/>
        <v>0</v>
      </c>
      <c r="P224" s="53">
        <f t="shared" si="135"/>
        <v>0</v>
      </c>
      <c r="Q224" s="53">
        <f t="shared" si="136"/>
        <v>0</v>
      </c>
      <c r="R224" s="53">
        <f t="shared" si="137"/>
        <v>0</v>
      </c>
      <c r="S224" s="53">
        <f t="shared" si="138"/>
        <v>0</v>
      </c>
    </row>
    <row r="225" spans="1:19" outlineLevel="1" x14ac:dyDescent="0.35">
      <c r="A225" s="24">
        <v>1003102086</v>
      </c>
      <c r="B225" s="5" t="s">
        <v>116</v>
      </c>
      <c r="C225" s="31"/>
      <c r="D225" s="32">
        <f t="shared" si="251"/>
        <v>0</v>
      </c>
      <c r="E225" s="33">
        <v>0.4</v>
      </c>
      <c r="F225" s="16">
        <v>880</v>
      </c>
      <c r="G225" s="17">
        <f t="shared" si="252"/>
        <v>836</v>
      </c>
      <c r="H225" s="18">
        <f t="shared" si="253"/>
        <v>792</v>
      </c>
      <c r="I225" s="18">
        <f t="shared" si="254"/>
        <v>748</v>
      </c>
      <c r="J225" s="18">
        <f t="shared" si="255"/>
        <v>704</v>
      </c>
      <c r="K225" s="18">
        <f t="shared" si="256"/>
        <v>660</v>
      </c>
      <c r="L225" s="7" t="s">
        <v>94</v>
      </c>
      <c r="M225" s="58"/>
      <c r="N225" s="53">
        <f t="shared" si="133"/>
        <v>0</v>
      </c>
      <c r="O225" s="53">
        <f t="shared" si="134"/>
        <v>0</v>
      </c>
      <c r="P225" s="53">
        <f t="shared" si="135"/>
        <v>0</v>
      </c>
      <c r="Q225" s="53">
        <f t="shared" si="136"/>
        <v>0</v>
      </c>
      <c r="R225" s="53">
        <f t="shared" si="137"/>
        <v>0</v>
      </c>
      <c r="S225" s="53">
        <f t="shared" si="138"/>
        <v>0</v>
      </c>
    </row>
    <row r="226" spans="1:19" outlineLevel="1" x14ac:dyDescent="0.35">
      <c r="A226" s="24">
        <v>1003102068</v>
      </c>
      <c r="B226" s="5" t="s">
        <v>226</v>
      </c>
      <c r="C226" s="31"/>
      <c r="D226" s="32">
        <f t="shared" si="251"/>
        <v>0</v>
      </c>
      <c r="E226" s="33">
        <v>0.4</v>
      </c>
      <c r="F226" s="16">
        <v>880</v>
      </c>
      <c r="G226" s="17">
        <f>ROUNDUP(F226*0.95,0)</f>
        <v>836</v>
      </c>
      <c r="H226" s="18">
        <f>ROUNDUP(F226*0.9,0)</f>
        <v>792</v>
      </c>
      <c r="I226" s="18">
        <f>ROUNDUP(F226*0.85,0)</f>
        <v>748</v>
      </c>
      <c r="J226" s="18">
        <f>ROUNDUP(F226*0.8,0)</f>
        <v>704</v>
      </c>
      <c r="K226" s="18">
        <f>ROUNDUP(F226*0.75,0)</f>
        <v>660</v>
      </c>
      <c r="L226" s="7" t="s">
        <v>94</v>
      </c>
      <c r="M226" s="58"/>
      <c r="N226" s="53">
        <f t="shared" si="133"/>
        <v>0</v>
      </c>
      <c r="O226" s="53">
        <f t="shared" ref="O226:O227" si="279">$C226*G226</f>
        <v>0</v>
      </c>
      <c r="P226" s="53">
        <f t="shared" ref="P226:P227" si="280">$C226*H226</f>
        <v>0</v>
      </c>
      <c r="Q226" s="53">
        <f t="shared" ref="Q226:Q227" si="281">$C226*I226</f>
        <v>0</v>
      </c>
      <c r="R226" s="53">
        <f t="shared" ref="R226:R227" si="282">$C226*J226</f>
        <v>0</v>
      </c>
      <c r="S226" s="53">
        <f t="shared" ref="S226:S227" si="283">$C226*K226</f>
        <v>0</v>
      </c>
    </row>
    <row r="227" spans="1:19" outlineLevel="1" x14ac:dyDescent="0.35">
      <c r="A227" s="24">
        <v>1003102085</v>
      </c>
      <c r="B227" s="5" t="s">
        <v>147</v>
      </c>
      <c r="C227" s="31"/>
      <c r="D227" s="32">
        <f t="shared" si="251"/>
        <v>0</v>
      </c>
      <c r="E227" s="33">
        <v>0.4</v>
      </c>
      <c r="F227" s="16">
        <v>880</v>
      </c>
      <c r="G227" s="17">
        <f t="shared" si="252"/>
        <v>836</v>
      </c>
      <c r="H227" s="18">
        <f t="shared" si="253"/>
        <v>792</v>
      </c>
      <c r="I227" s="18">
        <f t="shared" si="254"/>
        <v>748</v>
      </c>
      <c r="J227" s="18">
        <f t="shared" si="255"/>
        <v>704</v>
      </c>
      <c r="K227" s="18">
        <f t="shared" si="256"/>
        <v>660</v>
      </c>
      <c r="L227" s="7" t="s">
        <v>94</v>
      </c>
      <c r="M227" s="58"/>
      <c r="N227" s="53">
        <f t="shared" si="133"/>
        <v>0</v>
      </c>
      <c r="O227" s="53">
        <f t="shared" si="279"/>
        <v>0</v>
      </c>
      <c r="P227" s="53">
        <f t="shared" si="280"/>
        <v>0</v>
      </c>
      <c r="Q227" s="53">
        <f t="shared" si="281"/>
        <v>0</v>
      </c>
      <c r="R227" s="53">
        <f t="shared" si="282"/>
        <v>0</v>
      </c>
      <c r="S227" s="53">
        <f t="shared" si="283"/>
        <v>0</v>
      </c>
    </row>
    <row r="228" spans="1:19" outlineLevel="1" x14ac:dyDescent="0.35">
      <c r="A228" s="24">
        <v>1003102054</v>
      </c>
      <c r="B228" s="5" t="s">
        <v>187</v>
      </c>
      <c r="C228" s="31"/>
      <c r="D228" s="32">
        <f t="shared" si="251"/>
        <v>0</v>
      </c>
      <c r="E228" s="33">
        <v>0.4</v>
      </c>
      <c r="F228" s="16">
        <v>880</v>
      </c>
      <c r="G228" s="17">
        <f t="shared" si="252"/>
        <v>836</v>
      </c>
      <c r="H228" s="18">
        <f t="shared" si="253"/>
        <v>792</v>
      </c>
      <c r="I228" s="18">
        <f t="shared" si="254"/>
        <v>748</v>
      </c>
      <c r="J228" s="18">
        <f t="shared" si="255"/>
        <v>704</v>
      </c>
      <c r="K228" s="18">
        <f t="shared" si="256"/>
        <v>660</v>
      </c>
      <c r="L228" s="7" t="s">
        <v>94</v>
      </c>
      <c r="M228" s="58"/>
      <c r="N228" s="53">
        <f t="shared" si="133"/>
        <v>0</v>
      </c>
      <c r="O228" s="53">
        <f t="shared" si="134"/>
        <v>0</v>
      </c>
      <c r="P228" s="53">
        <f t="shared" si="135"/>
        <v>0</v>
      </c>
      <c r="Q228" s="53">
        <f t="shared" si="136"/>
        <v>0</v>
      </c>
      <c r="R228" s="53">
        <f t="shared" si="137"/>
        <v>0</v>
      </c>
      <c r="S228" s="53">
        <f t="shared" si="138"/>
        <v>0</v>
      </c>
    </row>
    <row r="229" spans="1:19" outlineLevel="1" x14ac:dyDescent="0.35">
      <c r="A229" s="24">
        <v>1003102009</v>
      </c>
      <c r="B229" s="5" t="s">
        <v>123</v>
      </c>
      <c r="C229" s="31"/>
      <c r="D229" s="32">
        <f t="shared" si="251"/>
        <v>0</v>
      </c>
      <c r="E229" s="33">
        <v>0.4</v>
      </c>
      <c r="F229" s="16">
        <v>880</v>
      </c>
      <c r="G229" s="17">
        <f t="shared" si="252"/>
        <v>836</v>
      </c>
      <c r="H229" s="18">
        <f t="shared" si="253"/>
        <v>792</v>
      </c>
      <c r="I229" s="18">
        <f t="shared" si="254"/>
        <v>748</v>
      </c>
      <c r="J229" s="18">
        <f t="shared" si="255"/>
        <v>704</v>
      </c>
      <c r="K229" s="18">
        <f t="shared" si="256"/>
        <v>660</v>
      </c>
      <c r="L229" s="7" t="s">
        <v>94</v>
      </c>
      <c r="M229" s="58"/>
      <c r="N229" s="53">
        <f t="shared" si="133"/>
        <v>0</v>
      </c>
      <c r="O229" s="53">
        <f t="shared" si="134"/>
        <v>0</v>
      </c>
      <c r="P229" s="53">
        <f t="shared" si="135"/>
        <v>0</v>
      </c>
      <c r="Q229" s="53">
        <f t="shared" si="136"/>
        <v>0</v>
      </c>
      <c r="R229" s="53">
        <f t="shared" si="137"/>
        <v>0</v>
      </c>
      <c r="S229" s="53">
        <f t="shared" si="138"/>
        <v>0</v>
      </c>
    </row>
    <row r="230" spans="1:19" outlineLevel="1" x14ac:dyDescent="0.35">
      <c r="A230" s="24">
        <v>1003102088</v>
      </c>
      <c r="B230" s="5" t="s">
        <v>117</v>
      </c>
      <c r="C230" s="31"/>
      <c r="D230" s="32">
        <f t="shared" si="251"/>
        <v>0</v>
      </c>
      <c r="E230" s="33">
        <v>0.4</v>
      </c>
      <c r="F230" s="16">
        <v>880</v>
      </c>
      <c r="G230" s="17">
        <f t="shared" ref="G230" si="284">ROUNDUP(F230*0.95,0)</f>
        <v>836</v>
      </c>
      <c r="H230" s="18">
        <f t="shared" ref="H230" si="285">ROUNDUP(F230*0.9,0)</f>
        <v>792</v>
      </c>
      <c r="I230" s="18">
        <f t="shared" ref="I230" si="286">ROUNDUP(F230*0.85,0)</f>
        <v>748</v>
      </c>
      <c r="J230" s="18">
        <f t="shared" ref="J230" si="287">ROUNDUP(F230*0.8,0)</f>
        <v>704</v>
      </c>
      <c r="K230" s="18">
        <f t="shared" ref="K230" si="288">ROUNDUP(F230*0.75,0)</f>
        <v>660</v>
      </c>
      <c r="L230" s="7" t="s">
        <v>94</v>
      </c>
      <c r="M230" s="58"/>
      <c r="N230" s="53">
        <f t="shared" ref="N230" si="289">$C230*F230</f>
        <v>0</v>
      </c>
      <c r="O230" s="53">
        <f t="shared" ref="O230" si="290">$C230*G230</f>
        <v>0</v>
      </c>
      <c r="P230" s="53">
        <f t="shared" ref="P230" si="291">$C230*H230</f>
        <v>0</v>
      </c>
      <c r="Q230" s="53">
        <f t="shared" ref="Q230" si="292">$C230*I230</f>
        <v>0</v>
      </c>
      <c r="R230" s="53">
        <f t="shared" ref="R230" si="293">$C230*J230</f>
        <v>0</v>
      </c>
      <c r="S230" s="53">
        <f t="shared" ref="S230" si="294">$C230*K230</f>
        <v>0</v>
      </c>
    </row>
    <row r="231" spans="1:19" outlineLevel="1" x14ac:dyDescent="0.35">
      <c r="A231" s="24">
        <v>1003102050</v>
      </c>
      <c r="B231" s="5" t="s">
        <v>52</v>
      </c>
      <c r="C231" s="31"/>
      <c r="D231" s="32">
        <f t="shared" si="251"/>
        <v>0</v>
      </c>
      <c r="E231" s="33">
        <v>0.4</v>
      </c>
      <c r="F231" s="16">
        <v>880</v>
      </c>
      <c r="G231" s="17">
        <f t="shared" si="252"/>
        <v>836</v>
      </c>
      <c r="H231" s="18">
        <f t="shared" si="253"/>
        <v>792</v>
      </c>
      <c r="I231" s="18">
        <f t="shared" si="254"/>
        <v>748</v>
      </c>
      <c r="J231" s="18">
        <f t="shared" si="255"/>
        <v>704</v>
      </c>
      <c r="K231" s="18">
        <f t="shared" si="256"/>
        <v>660</v>
      </c>
      <c r="L231" s="7" t="s">
        <v>94</v>
      </c>
      <c r="M231" s="58"/>
      <c r="N231" s="53">
        <f t="shared" si="133"/>
        <v>0</v>
      </c>
      <c r="O231" s="53">
        <f t="shared" si="134"/>
        <v>0</v>
      </c>
      <c r="P231" s="53">
        <f t="shared" si="135"/>
        <v>0</v>
      </c>
      <c r="Q231" s="53">
        <f t="shared" si="136"/>
        <v>0</v>
      </c>
      <c r="R231" s="53">
        <f t="shared" si="137"/>
        <v>0</v>
      </c>
      <c r="S231" s="53">
        <f t="shared" si="138"/>
        <v>0</v>
      </c>
    </row>
    <row r="232" spans="1:19" outlineLevel="1" x14ac:dyDescent="0.35">
      <c r="A232" s="24">
        <v>1003102011</v>
      </c>
      <c r="B232" s="5" t="s">
        <v>53</v>
      </c>
      <c r="C232" s="31"/>
      <c r="D232" s="32">
        <f t="shared" si="251"/>
        <v>0</v>
      </c>
      <c r="E232" s="33">
        <v>0.4</v>
      </c>
      <c r="F232" s="16">
        <v>880</v>
      </c>
      <c r="G232" s="17">
        <f t="shared" si="252"/>
        <v>836</v>
      </c>
      <c r="H232" s="18">
        <f t="shared" si="253"/>
        <v>792</v>
      </c>
      <c r="I232" s="18">
        <f t="shared" si="254"/>
        <v>748</v>
      </c>
      <c r="J232" s="18">
        <f t="shared" si="255"/>
        <v>704</v>
      </c>
      <c r="K232" s="18">
        <f t="shared" si="256"/>
        <v>660</v>
      </c>
      <c r="L232" s="7" t="s">
        <v>94</v>
      </c>
      <c r="M232" s="58"/>
      <c r="N232" s="53">
        <f t="shared" si="133"/>
        <v>0</v>
      </c>
      <c r="O232" s="53">
        <f t="shared" si="134"/>
        <v>0</v>
      </c>
      <c r="P232" s="53">
        <f t="shared" si="135"/>
        <v>0</v>
      </c>
      <c r="Q232" s="53">
        <f t="shared" si="136"/>
        <v>0</v>
      </c>
      <c r="R232" s="53">
        <f t="shared" si="137"/>
        <v>0</v>
      </c>
      <c r="S232" s="53">
        <f t="shared" si="138"/>
        <v>0</v>
      </c>
    </row>
    <row r="233" spans="1:19" outlineLevel="1" x14ac:dyDescent="0.35">
      <c r="A233" s="24">
        <v>1003102013</v>
      </c>
      <c r="B233" s="5" t="s">
        <v>65</v>
      </c>
      <c r="C233" s="31"/>
      <c r="D233" s="32">
        <f t="shared" si="251"/>
        <v>0</v>
      </c>
      <c r="E233" s="33">
        <v>0.4</v>
      </c>
      <c r="F233" s="16">
        <v>880</v>
      </c>
      <c r="G233" s="17">
        <f t="shared" si="252"/>
        <v>836</v>
      </c>
      <c r="H233" s="18">
        <f t="shared" si="253"/>
        <v>792</v>
      </c>
      <c r="I233" s="18">
        <f t="shared" si="254"/>
        <v>748</v>
      </c>
      <c r="J233" s="18">
        <f t="shared" si="255"/>
        <v>704</v>
      </c>
      <c r="K233" s="18">
        <f t="shared" si="256"/>
        <v>660</v>
      </c>
      <c r="L233" s="7" t="s">
        <v>94</v>
      </c>
      <c r="M233" s="58"/>
      <c r="N233" s="53">
        <f t="shared" si="133"/>
        <v>0</v>
      </c>
      <c r="O233" s="53">
        <f t="shared" si="134"/>
        <v>0</v>
      </c>
      <c r="P233" s="53">
        <f t="shared" si="135"/>
        <v>0</v>
      </c>
      <c r="Q233" s="53">
        <f t="shared" si="136"/>
        <v>0</v>
      </c>
      <c r="R233" s="53">
        <f t="shared" si="137"/>
        <v>0</v>
      </c>
      <c r="S233" s="53">
        <f t="shared" si="138"/>
        <v>0</v>
      </c>
    </row>
    <row r="234" spans="1:19" outlineLevel="1" x14ac:dyDescent="0.35">
      <c r="A234" s="24">
        <v>1003102014</v>
      </c>
      <c r="B234" s="5" t="s">
        <v>66</v>
      </c>
      <c r="C234" s="31"/>
      <c r="D234" s="32">
        <f t="shared" si="251"/>
        <v>0</v>
      </c>
      <c r="E234" s="33">
        <v>0.4</v>
      </c>
      <c r="F234" s="16">
        <v>880</v>
      </c>
      <c r="G234" s="17">
        <f t="shared" si="252"/>
        <v>836</v>
      </c>
      <c r="H234" s="18">
        <f t="shared" si="253"/>
        <v>792</v>
      </c>
      <c r="I234" s="18">
        <f t="shared" si="254"/>
        <v>748</v>
      </c>
      <c r="J234" s="18">
        <f t="shared" si="255"/>
        <v>704</v>
      </c>
      <c r="K234" s="18">
        <f t="shared" si="256"/>
        <v>660</v>
      </c>
      <c r="L234" s="7" t="s">
        <v>94</v>
      </c>
      <c r="M234" s="58"/>
      <c r="N234" s="53">
        <f t="shared" si="133"/>
        <v>0</v>
      </c>
      <c r="O234" s="53">
        <f t="shared" si="134"/>
        <v>0</v>
      </c>
      <c r="P234" s="53">
        <f t="shared" si="135"/>
        <v>0</v>
      </c>
      <c r="Q234" s="53">
        <f t="shared" si="136"/>
        <v>0</v>
      </c>
      <c r="R234" s="53">
        <f t="shared" si="137"/>
        <v>0</v>
      </c>
      <c r="S234" s="53">
        <f t="shared" si="138"/>
        <v>0</v>
      </c>
    </row>
    <row r="235" spans="1:19" outlineLevel="1" x14ac:dyDescent="0.35">
      <c r="A235" s="24">
        <v>1003102015</v>
      </c>
      <c r="B235" s="5" t="s">
        <v>79</v>
      </c>
      <c r="C235" s="31"/>
      <c r="D235" s="32">
        <f t="shared" si="251"/>
        <v>0</v>
      </c>
      <c r="E235" s="33">
        <v>0.4</v>
      </c>
      <c r="F235" s="16">
        <v>880</v>
      </c>
      <c r="G235" s="17">
        <f t="shared" si="252"/>
        <v>836</v>
      </c>
      <c r="H235" s="18">
        <f t="shared" si="253"/>
        <v>792</v>
      </c>
      <c r="I235" s="18">
        <f t="shared" si="254"/>
        <v>748</v>
      </c>
      <c r="J235" s="18">
        <f t="shared" si="255"/>
        <v>704</v>
      </c>
      <c r="K235" s="18">
        <f t="shared" si="256"/>
        <v>660</v>
      </c>
      <c r="L235" s="7" t="s">
        <v>94</v>
      </c>
      <c r="M235" s="58"/>
      <c r="N235" s="53">
        <f t="shared" si="133"/>
        <v>0</v>
      </c>
      <c r="O235" s="53">
        <f t="shared" si="134"/>
        <v>0</v>
      </c>
      <c r="P235" s="53">
        <f t="shared" si="135"/>
        <v>0</v>
      </c>
      <c r="Q235" s="53">
        <f t="shared" si="136"/>
        <v>0</v>
      </c>
      <c r="R235" s="53">
        <f t="shared" si="137"/>
        <v>0</v>
      </c>
      <c r="S235" s="53">
        <f t="shared" si="138"/>
        <v>0</v>
      </c>
    </row>
    <row r="236" spans="1:19" outlineLevel="1" x14ac:dyDescent="0.35">
      <c r="A236" s="24">
        <v>1003102061</v>
      </c>
      <c r="B236" s="5" t="s">
        <v>80</v>
      </c>
      <c r="C236" s="31"/>
      <c r="D236" s="32">
        <f t="shared" si="251"/>
        <v>0</v>
      </c>
      <c r="E236" s="33">
        <v>0.4</v>
      </c>
      <c r="F236" s="16">
        <v>880</v>
      </c>
      <c r="G236" s="17">
        <f t="shared" si="252"/>
        <v>836</v>
      </c>
      <c r="H236" s="18">
        <f t="shared" si="253"/>
        <v>792</v>
      </c>
      <c r="I236" s="18">
        <f t="shared" si="254"/>
        <v>748</v>
      </c>
      <c r="J236" s="18">
        <f t="shared" si="255"/>
        <v>704</v>
      </c>
      <c r="K236" s="18">
        <f t="shared" si="256"/>
        <v>660</v>
      </c>
      <c r="L236" s="7" t="s">
        <v>94</v>
      </c>
      <c r="M236" s="58"/>
      <c r="N236" s="53">
        <f t="shared" si="133"/>
        <v>0</v>
      </c>
      <c r="O236" s="53">
        <f t="shared" si="134"/>
        <v>0</v>
      </c>
      <c r="P236" s="53">
        <f t="shared" si="135"/>
        <v>0</v>
      </c>
      <c r="Q236" s="53">
        <f t="shared" si="136"/>
        <v>0</v>
      </c>
      <c r="R236" s="53">
        <f t="shared" si="137"/>
        <v>0</v>
      </c>
      <c r="S236" s="53">
        <f t="shared" si="138"/>
        <v>0</v>
      </c>
    </row>
    <row r="237" spans="1:19" outlineLevel="1" x14ac:dyDescent="0.35">
      <c r="A237" s="24">
        <v>1003102040</v>
      </c>
      <c r="B237" s="5" t="s">
        <v>54</v>
      </c>
      <c r="C237" s="31"/>
      <c r="D237" s="32">
        <f t="shared" si="251"/>
        <v>0</v>
      </c>
      <c r="E237" s="33">
        <v>0.4</v>
      </c>
      <c r="F237" s="16">
        <v>880</v>
      </c>
      <c r="G237" s="17">
        <f t="shared" si="252"/>
        <v>836</v>
      </c>
      <c r="H237" s="18">
        <f t="shared" si="253"/>
        <v>792</v>
      </c>
      <c r="I237" s="18">
        <f t="shared" si="254"/>
        <v>748</v>
      </c>
      <c r="J237" s="18">
        <f t="shared" si="255"/>
        <v>704</v>
      </c>
      <c r="K237" s="18">
        <f t="shared" si="256"/>
        <v>660</v>
      </c>
      <c r="L237" s="7" t="s">
        <v>94</v>
      </c>
      <c r="M237" s="58"/>
      <c r="N237" s="53">
        <f t="shared" si="133"/>
        <v>0</v>
      </c>
      <c r="O237" s="53">
        <f t="shared" si="134"/>
        <v>0</v>
      </c>
      <c r="P237" s="53">
        <f t="shared" si="135"/>
        <v>0</v>
      </c>
      <c r="Q237" s="53">
        <f t="shared" si="136"/>
        <v>0</v>
      </c>
      <c r="R237" s="53">
        <f t="shared" si="137"/>
        <v>0</v>
      </c>
      <c r="S237" s="53">
        <f t="shared" si="138"/>
        <v>0</v>
      </c>
    </row>
    <row r="238" spans="1:19" outlineLevel="1" x14ac:dyDescent="0.35">
      <c r="A238" s="24">
        <v>1003102064</v>
      </c>
      <c r="B238" s="5" t="s">
        <v>89</v>
      </c>
      <c r="C238" s="31"/>
      <c r="D238" s="32">
        <f t="shared" si="251"/>
        <v>0</v>
      </c>
      <c r="E238" s="33">
        <v>0.4</v>
      </c>
      <c r="F238" s="16">
        <v>880</v>
      </c>
      <c r="G238" s="17">
        <f t="shared" si="252"/>
        <v>836</v>
      </c>
      <c r="H238" s="18">
        <f t="shared" si="253"/>
        <v>792</v>
      </c>
      <c r="I238" s="18">
        <f t="shared" si="254"/>
        <v>748</v>
      </c>
      <c r="J238" s="18">
        <f t="shared" si="255"/>
        <v>704</v>
      </c>
      <c r="K238" s="18">
        <f t="shared" si="256"/>
        <v>660</v>
      </c>
      <c r="L238" s="7" t="s">
        <v>94</v>
      </c>
      <c r="M238" s="58"/>
      <c r="N238" s="53">
        <f t="shared" si="133"/>
        <v>0</v>
      </c>
      <c r="O238" s="53">
        <f t="shared" si="134"/>
        <v>0</v>
      </c>
      <c r="P238" s="53">
        <f t="shared" si="135"/>
        <v>0</v>
      </c>
      <c r="Q238" s="53">
        <f t="shared" si="136"/>
        <v>0</v>
      </c>
      <c r="R238" s="53">
        <f t="shared" si="137"/>
        <v>0</v>
      </c>
      <c r="S238" s="53">
        <f t="shared" si="138"/>
        <v>0</v>
      </c>
    </row>
    <row r="239" spans="1:19" outlineLevel="1" x14ac:dyDescent="0.35">
      <c r="A239" s="24">
        <v>1003102052</v>
      </c>
      <c r="B239" s="5" t="s">
        <v>124</v>
      </c>
      <c r="C239" s="31"/>
      <c r="D239" s="32">
        <f t="shared" si="251"/>
        <v>0</v>
      </c>
      <c r="E239" s="33">
        <v>0.4</v>
      </c>
      <c r="F239" s="16">
        <v>880</v>
      </c>
      <c r="G239" s="17">
        <f t="shared" si="252"/>
        <v>836</v>
      </c>
      <c r="H239" s="18">
        <f t="shared" si="253"/>
        <v>792</v>
      </c>
      <c r="I239" s="18">
        <f t="shared" si="254"/>
        <v>748</v>
      </c>
      <c r="J239" s="18">
        <f t="shared" si="255"/>
        <v>704</v>
      </c>
      <c r="K239" s="18">
        <f t="shared" si="256"/>
        <v>660</v>
      </c>
      <c r="L239" s="7" t="s">
        <v>94</v>
      </c>
      <c r="M239" s="58"/>
      <c r="N239" s="53">
        <f t="shared" si="133"/>
        <v>0</v>
      </c>
      <c r="O239" s="53">
        <f t="shared" si="134"/>
        <v>0</v>
      </c>
      <c r="P239" s="53">
        <f t="shared" si="135"/>
        <v>0</v>
      </c>
      <c r="Q239" s="53">
        <f t="shared" si="136"/>
        <v>0</v>
      </c>
      <c r="R239" s="53">
        <f t="shared" si="137"/>
        <v>0</v>
      </c>
      <c r="S239" s="53">
        <f t="shared" si="138"/>
        <v>0</v>
      </c>
    </row>
    <row r="240" spans="1:19" outlineLevel="1" x14ac:dyDescent="0.35">
      <c r="A240" s="24">
        <v>1003102098</v>
      </c>
      <c r="B240" s="5" t="s">
        <v>227</v>
      </c>
      <c r="C240" s="31"/>
      <c r="D240" s="32">
        <f t="shared" si="251"/>
        <v>0</v>
      </c>
      <c r="E240" s="33">
        <v>0.4</v>
      </c>
      <c r="F240" s="16">
        <v>880</v>
      </c>
      <c r="G240" s="17">
        <f>ROUNDUP(F240*0.95,0)</f>
        <v>836</v>
      </c>
      <c r="H240" s="18">
        <f>ROUNDUP(F240*0.9,0)</f>
        <v>792</v>
      </c>
      <c r="I240" s="18">
        <f>ROUNDUP(F240*0.85,0)</f>
        <v>748</v>
      </c>
      <c r="J240" s="18">
        <f>ROUNDUP(F240*0.8,0)</f>
        <v>704</v>
      </c>
      <c r="K240" s="18">
        <f>ROUNDUP(F240*0.75,0)</f>
        <v>660</v>
      </c>
      <c r="L240" s="7" t="s">
        <v>94</v>
      </c>
      <c r="M240" s="58"/>
      <c r="N240" s="53">
        <f t="shared" ref="N240" si="295">$C240*F240</f>
        <v>0</v>
      </c>
      <c r="O240" s="53">
        <f t="shared" ref="O240" si="296">$C240*G240</f>
        <v>0</v>
      </c>
      <c r="P240" s="53">
        <f t="shared" ref="P240" si="297">$C240*H240</f>
        <v>0</v>
      </c>
      <c r="Q240" s="53">
        <f t="shared" ref="Q240" si="298">$C240*I240</f>
        <v>0</v>
      </c>
      <c r="R240" s="53">
        <f t="shared" ref="R240" si="299">$C240*J240</f>
        <v>0</v>
      </c>
      <c r="S240" s="53">
        <f t="shared" ref="S240" si="300">$C240*K240</f>
        <v>0</v>
      </c>
    </row>
    <row r="241" spans="1:19" outlineLevel="1" x14ac:dyDescent="0.35">
      <c r="A241" s="24">
        <v>1003102082</v>
      </c>
      <c r="B241" s="5" t="s">
        <v>98</v>
      </c>
      <c r="C241" s="31"/>
      <c r="D241" s="32">
        <f t="shared" si="251"/>
        <v>0</v>
      </c>
      <c r="E241" s="33">
        <v>0.4</v>
      </c>
      <c r="F241" s="16">
        <v>880</v>
      </c>
      <c r="G241" s="17">
        <f t="shared" si="252"/>
        <v>836</v>
      </c>
      <c r="H241" s="18">
        <f t="shared" si="253"/>
        <v>792</v>
      </c>
      <c r="I241" s="18">
        <f t="shared" si="254"/>
        <v>748</v>
      </c>
      <c r="J241" s="18">
        <f t="shared" si="255"/>
        <v>704</v>
      </c>
      <c r="K241" s="18">
        <f t="shared" si="256"/>
        <v>660</v>
      </c>
      <c r="L241" s="7" t="s">
        <v>94</v>
      </c>
      <c r="M241" s="58"/>
      <c r="N241" s="53">
        <f t="shared" si="133"/>
        <v>0</v>
      </c>
      <c r="O241" s="53">
        <f t="shared" si="134"/>
        <v>0</v>
      </c>
      <c r="P241" s="53">
        <f t="shared" si="135"/>
        <v>0</v>
      </c>
      <c r="Q241" s="53">
        <f t="shared" si="136"/>
        <v>0</v>
      </c>
      <c r="R241" s="53">
        <f t="shared" si="137"/>
        <v>0</v>
      </c>
      <c r="S241" s="53">
        <f t="shared" si="138"/>
        <v>0</v>
      </c>
    </row>
    <row r="242" spans="1:19" outlineLevel="1" x14ac:dyDescent="0.35">
      <c r="A242" s="24">
        <v>1003102018</v>
      </c>
      <c r="B242" s="5" t="s">
        <v>56</v>
      </c>
      <c r="C242" s="31"/>
      <c r="D242" s="32">
        <f t="shared" si="251"/>
        <v>0</v>
      </c>
      <c r="E242" s="33">
        <v>0.4</v>
      </c>
      <c r="F242" s="16">
        <v>880</v>
      </c>
      <c r="G242" s="17">
        <f t="shared" si="252"/>
        <v>836</v>
      </c>
      <c r="H242" s="18">
        <f t="shared" si="253"/>
        <v>792</v>
      </c>
      <c r="I242" s="18">
        <f t="shared" si="254"/>
        <v>748</v>
      </c>
      <c r="J242" s="18">
        <f t="shared" si="255"/>
        <v>704</v>
      </c>
      <c r="K242" s="18">
        <f t="shared" si="256"/>
        <v>660</v>
      </c>
      <c r="L242" s="7" t="s">
        <v>94</v>
      </c>
      <c r="M242" s="58"/>
      <c r="N242" s="53">
        <f t="shared" si="133"/>
        <v>0</v>
      </c>
      <c r="O242" s="53">
        <f t="shared" si="134"/>
        <v>0</v>
      </c>
      <c r="P242" s="53">
        <f t="shared" si="135"/>
        <v>0</v>
      </c>
      <c r="Q242" s="53">
        <f t="shared" si="136"/>
        <v>0</v>
      </c>
      <c r="R242" s="53">
        <f t="shared" si="137"/>
        <v>0</v>
      </c>
      <c r="S242" s="53">
        <f t="shared" si="138"/>
        <v>0</v>
      </c>
    </row>
    <row r="243" spans="1:19" outlineLevel="1" x14ac:dyDescent="0.35">
      <c r="A243" s="24">
        <v>1003102038</v>
      </c>
      <c r="B243" s="5" t="s">
        <v>55</v>
      </c>
      <c r="C243" s="31"/>
      <c r="D243" s="32">
        <f t="shared" si="251"/>
        <v>0</v>
      </c>
      <c r="E243" s="33">
        <v>0.4</v>
      </c>
      <c r="F243" s="16">
        <v>880</v>
      </c>
      <c r="G243" s="17">
        <f t="shared" si="252"/>
        <v>836</v>
      </c>
      <c r="H243" s="18">
        <f t="shared" si="253"/>
        <v>792</v>
      </c>
      <c r="I243" s="18">
        <f t="shared" si="254"/>
        <v>748</v>
      </c>
      <c r="J243" s="18">
        <f t="shared" si="255"/>
        <v>704</v>
      </c>
      <c r="K243" s="18">
        <f t="shared" si="256"/>
        <v>660</v>
      </c>
      <c r="L243" s="7" t="s">
        <v>94</v>
      </c>
      <c r="M243" s="58"/>
      <c r="N243" s="53">
        <f t="shared" si="133"/>
        <v>0</v>
      </c>
      <c r="O243" s="53">
        <f t="shared" si="134"/>
        <v>0</v>
      </c>
      <c r="P243" s="53">
        <f t="shared" si="135"/>
        <v>0</v>
      </c>
      <c r="Q243" s="53">
        <f t="shared" si="136"/>
        <v>0</v>
      </c>
      <c r="R243" s="53">
        <f t="shared" si="137"/>
        <v>0</v>
      </c>
      <c r="S243" s="53">
        <f t="shared" si="138"/>
        <v>0</v>
      </c>
    </row>
    <row r="244" spans="1:19" outlineLevel="1" x14ac:dyDescent="0.35">
      <c r="A244" s="24">
        <v>1003102057</v>
      </c>
      <c r="B244" s="5" t="s">
        <v>96</v>
      </c>
      <c r="C244" s="31"/>
      <c r="D244" s="32">
        <f t="shared" si="251"/>
        <v>0</v>
      </c>
      <c r="E244" s="33">
        <v>0.4</v>
      </c>
      <c r="F244" s="16">
        <v>880</v>
      </c>
      <c r="G244" s="17">
        <f t="shared" si="252"/>
        <v>836</v>
      </c>
      <c r="H244" s="18">
        <f t="shared" si="253"/>
        <v>792</v>
      </c>
      <c r="I244" s="18">
        <f t="shared" si="254"/>
        <v>748</v>
      </c>
      <c r="J244" s="18">
        <f t="shared" si="255"/>
        <v>704</v>
      </c>
      <c r="K244" s="18">
        <f t="shared" si="256"/>
        <v>660</v>
      </c>
      <c r="L244" s="7" t="s">
        <v>94</v>
      </c>
      <c r="M244" s="58"/>
      <c r="N244" s="53">
        <f t="shared" si="133"/>
        <v>0</v>
      </c>
      <c r="O244" s="53">
        <f t="shared" si="134"/>
        <v>0</v>
      </c>
      <c r="P244" s="53">
        <f t="shared" si="135"/>
        <v>0</v>
      </c>
      <c r="Q244" s="53">
        <f t="shared" si="136"/>
        <v>0</v>
      </c>
      <c r="R244" s="53">
        <f t="shared" si="137"/>
        <v>0</v>
      </c>
      <c r="S244" s="53">
        <f t="shared" si="138"/>
        <v>0</v>
      </c>
    </row>
    <row r="245" spans="1:19" outlineLevel="1" x14ac:dyDescent="0.35">
      <c r="A245" s="24">
        <v>1003102019</v>
      </c>
      <c r="B245" s="5" t="s">
        <v>228</v>
      </c>
      <c r="C245" s="31"/>
      <c r="D245" s="32">
        <f t="shared" si="251"/>
        <v>0</v>
      </c>
      <c r="E245" s="33">
        <v>0.4</v>
      </c>
      <c r="F245" s="16">
        <v>880</v>
      </c>
      <c r="G245" s="17">
        <f t="shared" si="252"/>
        <v>836</v>
      </c>
      <c r="H245" s="18">
        <f t="shared" si="253"/>
        <v>792</v>
      </c>
      <c r="I245" s="18">
        <f t="shared" si="254"/>
        <v>748</v>
      </c>
      <c r="J245" s="18">
        <f t="shared" si="255"/>
        <v>704</v>
      </c>
      <c r="K245" s="18">
        <f t="shared" si="256"/>
        <v>660</v>
      </c>
      <c r="L245" s="7" t="s">
        <v>94</v>
      </c>
      <c r="M245" s="58"/>
      <c r="N245" s="53">
        <f t="shared" si="133"/>
        <v>0</v>
      </c>
      <c r="O245" s="53">
        <f t="shared" si="134"/>
        <v>0</v>
      </c>
      <c r="P245" s="53">
        <f t="shared" si="135"/>
        <v>0</v>
      </c>
      <c r="Q245" s="53">
        <f t="shared" si="136"/>
        <v>0</v>
      </c>
      <c r="R245" s="53">
        <f t="shared" si="137"/>
        <v>0</v>
      </c>
      <c r="S245" s="53">
        <f t="shared" si="138"/>
        <v>0</v>
      </c>
    </row>
    <row r="246" spans="1:19" outlineLevel="1" x14ac:dyDescent="0.35">
      <c r="A246" s="24">
        <v>1003102043</v>
      </c>
      <c r="B246" s="5" t="s">
        <v>100</v>
      </c>
      <c r="C246" s="31"/>
      <c r="D246" s="32">
        <f t="shared" si="251"/>
        <v>0</v>
      </c>
      <c r="E246" s="33">
        <v>0.4</v>
      </c>
      <c r="F246" s="16">
        <v>880</v>
      </c>
      <c r="G246" s="17">
        <f t="shared" si="252"/>
        <v>836</v>
      </c>
      <c r="H246" s="18">
        <f t="shared" si="253"/>
        <v>792</v>
      </c>
      <c r="I246" s="18">
        <f t="shared" si="254"/>
        <v>748</v>
      </c>
      <c r="J246" s="18">
        <f t="shared" si="255"/>
        <v>704</v>
      </c>
      <c r="K246" s="18">
        <f t="shared" si="256"/>
        <v>660</v>
      </c>
      <c r="L246" s="7" t="s">
        <v>94</v>
      </c>
      <c r="M246" s="58"/>
      <c r="N246" s="53">
        <f t="shared" si="133"/>
        <v>0</v>
      </c>
      <c r="O246" s="53">
        <f t="shared" si="134"/>
        <v>0</v>
      </c>
      <c r="P246" s="53">
        <f t="shared" si="135"/>
        <v>0</v>
      </c>
      <c r="Q246" s="53">
        <f t="shared" si="136"/>
        <v>0</v>
      </c>
      <c r="R246" s="53">
        <f t="shared" si="137"/>
        <v>0</v>
      </c>
      <c r="S246" s="53">
        <f t="shared" si="138"/>
        <v>0</v>
      </c>
    </row>
    <row r="247" spans="1:19" outlineLevel="1" x14ac:dyDescent="0.35">
      <c r="A247" s="24">
        <v>1003102026</v>
      </c>
      <c r="B247" s="5" t="s">
        <v>67</v>
      </c>
      <c r="C247" s="31"/>
      <c r="D247" s="32">
        <f t="shared" si="251"/>
        <v>0</v>
      </c>
      <c r="E247" s="33">
        <v>0.4</v>
      </c>
      <c r="F247" s="16">
        <v>880</v>
      </c>
      <c r="G247" s="17">
        <f t="shared" si="252"/>
        <v>836</v>
      </c>
      <c r="H247" s="18">
        <f t="shared" si="253"/>
        <v>792</v>
      </c>
      <c r="I247" s="18">
        <f t="shared" si="254"/>
        <v>748</v>
      </c>
      <c r="J247" s="18">
        <f t="shared" si="255"/>
        <v>704</v>
      </c>
      <c r="K247" s="18">
        <f t="shared" si="256"/>
        <v>660</v>
      </c>
      <c r="L247" s="7" t="s">
        <v>94</v>
      </c>
      <c r="M247" s="58"/>
      <c r="N247" s="53">
        <f t="shared" si="133"/>
        <v>0</v>
      </c>
      <c r="O247" s="53">
        <f t="shared" si="134"/>
        <v>0</v>
      </c>
      <c r="P247" s="53">
        <f t="shared" si="135"/>
        <v>0</v>
      </c>
      <c r="Q247" s="53">
        <f t="shared" si="136"/>
        <v>0</v>
      </c>
      <c r="R247" s="53">
        <f t="shared" si="137"/>
        <v>0</v>
      </c>
      <c r="S247" s="53">
        <f t="shared" si="138"/>
        <v>0</v>
      </c>
    </row>
    <row r="248" spans="1:19" outlineLevel="1" x14ac:dyDescent="0.35">
      <c r="A248" s="24">
        <v>1003102083</v>
      </c>
      <c r="B248" s="5" t="s">
        <v>99</v>
      </c>
      <c r="C248" s="31"/>
      <c r="D248" s="32">
        <f t="shared" si="251"/>
        <v>0</v>
      </c>
      <c r="E248" s="33">
        <v>0.4</v>
      </c>
      <c r="F248" s="16">
        <v>880</v>
      </c>
      <c r="G248" s="17">
        <f t="shared" si="252"/>
        <v>836</v>
      </c>
      <c r="H248" s="18">
        <f t="shared" si="253"/>
        <v>792</v>
      </c>
      <c r="I248" s="18">
        <f t="shared" si="254"/>
        <v>748</v>
      </c>
      <c r="J248" s="18">
        <f t="shared" si="255"/>
        <v>704</v>
      </c>
      <c r="K248" s="18">
        <f t="shared" si="256"/>
        <v>660</v>
      </c>
      <c r="L248" s="7" t="s">
        <v>94</v>
      </c>
      <c r="M248" s="58"/>
      <c r="N248" s="53">
        <f t="shared" si="133"/>
        <v>0</v>
      </c>
      <c r="O248" s="53">
        <f t="shared" si="134"/>
        <v>0</v>
      </c>
      <c r="P248" s="53">
        <f t="shared" si="135"/>
        <v>0</v>
      </c>
      <c r="Q248" s="53">
        <f t="shared" si="136"/>
        <v>0</v>
      </c>
      <c r="R248" s="53">
        <f t="shared" si="137"/>
        <v>0</v>
      </c>
      <c r="S248" s="53">
        <f t="shared" si="138"/>
        <v>0</v>
      </c>
    </row>
    <row r="249" spans="1:19" outlineLevel="1" x14ac:dyDescent="0.35">
      <c r="A249" s="24">
        <v>1003102096</v>
      </c>
      <c r="B249" s="5" t="s">
        <v>229</v>
      </c>
      <c r="C249" s="31"/>
      <c r="D249" s="32">
        <f t="shared" si="251"/>
        <v>0</v>
      </c>
      <c r="E249" s="33">
        <v>0.4</v>
      </c>
      <c r="F249" s="16">
        <v>880</v>
      </c>
      <c r="G249" s="17">
        <f t="shared" ref="G249" si="301">ROUNDUP(F249*0.95,0)</f>
        <v>836</v>
      </c>
      <c r="H249" s="18">
        <f t="shared" ref="H249" si="302">ROUNDUP(F249*0.9,0)</f>
        <v>792</v>
      </c>
      <c r="I249" s="18">
        <f t="shared" ref="I249" si="303">ROUNDUP(F249*0.85,0)</f>
        <v>748</v>
      </c>
      <c r="J249" s="18">
        <f t="shared" ref="J249" si="304">ROUNDUP(F249*0.8,0)</f>
        <v>704</v>
      </c>
      <c r="K249" s="18">
        <f t="shared" ref="K249" si="305">ROUNDUP(F249*0.75,0)</f>
        <v>660</v>
      </c>
      <c r="L249" s="7" t="s">
        <v>94</v>
      </c>
      <c r="M249" s="58"/>
      <c r="N249" s="53">
        <f t="shared" ref="N249" si="306">$C249*F249</f>
        <v>0</v>
      </c>
      <c r="O249" s="53">
        <f t="shared" ref="O249" si="307">$C249*G249</f>
        <v>0</v>
      </c>
      <c r="P249" s="53">
        <f t="shared" ref="P249" si="308">$C249*H249</f>
        <v>0</v>
      </c>
      <c r="Q249" s="53">
        <f t="shared" ref="Q249" si="309">$C249*I249</f>
        <v>0</v>
      </c>
      <c r="R249" s="53">
        <f t="shared" ref="R249" si="310">$C249*J249</f>
        <v>0</v>
      </c>
      <c r="S249" s="53">
        <f t="shared" ref="S249" si="311">$C249*K249</f>
        <v>0</v>
      </c>
    </row>
    <row r="250" spans="1:19" outlineLevel="1" x14ac:dyDescent="0.35">
      <c r="A250" s="24">
        <v>1003102025</v>
      </c>
      <c r="B250" s="5" t="s">
        <v>120</v>
      </c>
      <c r="C250" s="31"/>
      <c r="D250" s="32">
        <f t="shared" si="251"/>
        <v>0</v>
      </c>
      <c r="E250" s="33">
        <v>0.4</v>
      </c>
      <c r="F250" s="16">
        <v>880</v>
      </c>
      <c r="G250" s="17">
        <f t="shared" si="252"/>
        <v>836</v>
      </c>
      <c r="H250" s="18">
        <f t="shared" si="253"/>
        <v>792</v>
      </c>
      <c r="I250" s="18">
        <f t="shared" si="254"/>
        <v>748</v>
      </c>
      <c r="J250" s="18">
        <f t="shared" si="255"/>
        <v>704</v>
      </c>
      <c r="K250" s="18">
        <f t="shared" si="256"/>
        <v>660</v>
      </c>
      <c r="L250" s="7" t="s">
        <v>94</v>
      </c>
      <c r="M250" s="58"/>
      <c r="N250" s="53">
        <f t="shared" si="133"/>
        <v>0</v>
      </c>
      <c r="O250" s="53">
        <f t="shared" si="134"/>
        <v>0</v>
      </c>
      <c r="P250" s="53">
        <f t="shared" si="135"/>
        <v>0</v>
      </c>
      <c r="Q250" s="53">
        <f t="shared" si="136"/>
        <v>0</v>
      </c>
      <c r="R250" s="53">
        <f t="shared" si="137"/>
        <v>0</v>
      </c>
      <c r="S250" s="53">
        <f t="shared" si="138"/>
        <v>0</v>
      </c>
    </row>
    <row r="251" spans="1:19" outlineLevel="1" x14ac:dyDescent="0.35">
      <c r="A251" s="24">
        <v>1003102045</v>
      </c>
      <c r="B251" s="5" t="s">
        <v>57</v>
      </c>
      <c r="C251" s="31"/>
      <c r="D251" s="32">
        <f t="shared" si="251"/>
        <v>0</v>
      </c>
      <c r="E251" s="33">
        <v>0.4</v>
      </c>
      <c r="F251" s="16">
        <v>880</v>
      </c>
      <c r="G251" s="17">
        <f t="shared" si="252"/>
        <v>836</v>
      </c>
      <c r="H251" s="18">
        <f t="shared" si="253"/>
        <v>792</v>
      </c>
      <c r="I251" s="18">
        <f t="shared" si="254"/>
        <v>748</v>
      </c>
      <c r="J251" s="18">
        <f t="shared" si="255"/>
        <v>704</v>
      </c>
      <c r="K251" s="18">
        <f t="shared" si="256"/>
        <v>660</v>
      </c>
      <c r="L251" s="7" t="s">
        <v>94</v>
      </c>
      <c r="M251" s="58"/>
      <c r="N251" s="53">
        <f t="shared" si="133"/>
        <v>0</v>
      </c>
      <c r="O251" s="53">
        <f t="shared" si="134"/>
        <v>0</v>
      </c>
      <c r="P251" s="53">
        <f t="shared" si="135"/>
        <v>0</v>
      </c>
      <c r="Q251" s="53">
        <f t="shared" si="136"/>
        <v>0</v>
      </c>
      <c r="R251" s="53">
        <f t="shared" si="137"/>
        <v>0</v>
      </c>
      <c r="S251" s="53">
        <f t="shared" si="138"/>
        <v>0</v>
      </c>
    </row>
    <row r="252" spans="1:19" outlineLevel="1" x14ac:dyDescent="0.35">
      <c r="A252" s="24">
        <v>1003102046</v>
      </c>
      <c r="B252" s="5" t="s">
        <v>58</v>
      </c>
      <c r="C252" s="31"/>
      <c r="D252" s="32">
        <f t="shared" si="251"/>
        <v>0</v>
      </c>
      <c r="E252" s="33">
        <v>0.4</v>
      </c>
      <c r="F252" s="16">
        <v>880</v>
      </c>
      <c r="G252" s="17">
        <f t="shared" si="252"/>
        <v>836</v>
      </c>
      <c r="H252" s="18">
        <f t="shared" si="253"/>
        <v>792</v>
      </c>
      <c r="I252" s="18">
        <f t="shared" si="254"/>
        <v>748</v>
      </c>
      <c r="J252" s="18">
        <f t="shared" si="255"/>
        <v>704</v>
      </c>
      <c r="K252" s="18">
        <f t="shared" si="256"/>
        <v>660</v>
      </c>
      <c r="L252" s="7" t="s">
        <v>94</v>
      </c>
      <c r="M252" s="58"/>
      <c r="N252" s="53">
        <f t="shared" si="133"/>
        <v>0</v>
      </c>
      <c r="O252" s="53">
        <f t="shared" si="134"/>
        <v>0</v>
      </c>
      <c r="P252" s="53">
        <f t="shared" si="135"/>
        <v>0</v>
      </c>
      <c r="Q252" s="53">
        <f t="shared" si="136"/>
        <v>0</v>
      </c>
      <c r="R252" s="53">
        <f t="shared" si="137"/>
        <v>0</v>
      </c>
      <c r="S252" s="53">
        <f t="shared" si="138"/>
        <v>0</v>
      </c>
    </row>
    <row r="253" spans="1:19" outlineLevel="1" x14ac:dyDescent="0.35">
      <c r="A253" s="24">
        <v>1003102023</v>
      </c>
      <c r="B253" s="5" t="s">
        <v>61</v>
      </c>
      <c r="C253" s="31"/>
      <c r="D253" s="32">
        <f t="shared" si="251"/>
        <v>0</v>
      </c>
      <c r="E253" s="33">
        <v>0.4</v>
      </c>
      <c r="F253" s="16">
        <v>880</v>
      </c>
      <c r="G253" s="17">
        <f t="shared" si="252"/>
        <v>836</v>
      </c>
      <c r="H253" s="18">
        <f t="shared" si="253"/>
        <v>792</v>
      </c>
      <c r="I253" s="18">
        <f t="shared" si="254"/>
        <v>748</v>
      </c>
      <c r="J253" s="18">
        <f t="shared" si="255"/>
        <v>704</v>
      </c>
      <c r="K253" s="18">
        <f t="shared" si="256"/>
        <v>660</v>
      </c>
      <c r="L253" s="7" t="s">
        <v>94</v>
      </c>
      <c r="M253" s="58"/>
      <c r="N253" s="53">
        <f t="shared" si="133"/>
        <v>0</v>
      </c>
      <c r="O253" s="53">
        <f t="shared" si="134"/>
        <v>0</v>
      </c>
      <c r="P253" s="53">
        <f t="shared" si="135"/>
        <v>0</v>
      </c>
      <c r="Q253" s="53">
        <f t="shared" si="136"/>
        <v>0</v>
      </c>
      <c r="R253" s="53">
        <f t="shared" si="137"/>
        <v>0</v>
      </c>
      <c r="S253" s="53">
        <f t="shared" si="138"/>
        <v>0</v>
      </c>
    </row>
    <row r="254" spans="1:19" outlineLevel="1" x14ac:dyDescent="0.35">
      <c r="A254" s="24">
        <v>1003102080</v>
      </c>
      <c r="B254" s="5" t="s">
        <v>122</v>
      </c>
      <c r="C254" s="31"/>
      <c r="D254" s="32">
        <f t="shared" si="251"/>
        <v>0</v>
      </c>
      <c r="E254" s="33">
        <v>0.4</v>
      </c>
      <c r="F254" s="16">
        <v>880</v>
      </c>
      <c r="G254" s="17">
        <f t="shared" si="252"/>
        <v>836</v>
      </c>
      <c r="H254" s="18">
        <f t="shared" si="253"/>
        <v>792</v>
      </c>
      <c r="I254" s="18">
        <f t="shared" si="254"/>
        <v>748</v>
      </c>
      <c r="J254" s="18">
        <f t="shared" si="255"/>
        <v>704</v>
      </c>
      <c r="K254" s="18">
        <f t="shared" si="256"/>
        <v>660</v>
      </c>
      <c r="L254" s="7" t="s">
        <v>94</v>
      </c>
      <c r="M254" s="58"/>
      <c r="N254" s="53">
        <f t="shared" si="133"/>
        <v>0</v>
      </c>
      <c r="O254" s="53">
        <f t="shared" si="134"/>
        <v>0</v>
      </c>
      <c r="P254" s="53">
        <f t="shared" si="135"/>
        <v>0</v>
      </c>
      <c r="Q254" s="53">
        <f t="shared" si="136"/>
        <v>0</v>
      </c>
      <c r="R254" s="53">
        <f t="shared" si="137"/>
        <v>0</v>
      </c>
      <c r="S254" s="53">
        <f t="shared" si="138"/>
        <v>0</v>
      </c>
    </row>
    <row r="255" spans="1:19" outlineLevel="1" x14ac:dyDescent="0.35">
      <c r="A255" s="24">
        <v>1003102097</v>
      </c>
      <c r="B255" s="5" t="s">
        <v>231</v>
      </c>
      <c r="C255" s="31"/>
      <c r="D255" s="32">
        <f t="shared" si="251"/>
        <v>0</v>
      </c>
      <c r="E255" s="33">
        <v>0.4</v>
      </c>
      <c r="F255" s="16">
        <v>880</v>
      </c>
      <c r="G255" s="17">
        <f>ROUNDUP(F255*0.95,0)</f>
        <v>836</v>
      </c>
      <c r="H255" s="18">
        <f>ROUNDUP(F255*0.9,0)</f>
        <v>792</v>
      </c>
      <c r="I255" s="18">
        <f>ROUNDUP(F255*0.85,0)</f>
        <v>748</v>
      </c>
      <c r="J255" s="18">
        <f>ROUNDUP(F255*0.8,0)</f>
        <v>704</v>
      </c>
      <c r="K255" s="18">
        <f>ROUNDUP(F255*0.75,0)</f>
        <v>660</v>
      </c>
      <c r="L255" s="7" t="s">
        <v>94</v>
      </c>
      <c r="M255" s="58"/>
      <c r="N255" s="53">
        <f t="shared" ref="N255:N303" si="312">$C255*F255</f>
        <v>0</v>
      </c>
      <c r="O255" s="53">
        <f t="shared" ref="O255:O303" si="313">$C255*G255</f>
        <v>0</v>
      </c>
      <c r="P255" s="53">
        <f t="shared" ref="P255:P303" si="314">$C255*H255</f>
        <v>0</v>
      </c>
      <c r="Q255" s="53">
        <f t="shared" ref="Q255:Q303" si="315">$C255*I255</f>
        <v>0</v>
      </c>
      <c r="R255" s="53">
        <f t="shared" ref="R255:R303" si="316">$C255*J255</f>
        <v>0</v>
      </c>
      <c r="S255" s="53">
        <f t="shared" ref="S255:S303" si="317">$C255*K255</f>
        <v>0</v>
      </c>
    </row>
    <row r="256" spans="1:19" outlineLevel="1" x14ac:dyDescent="0.35">
      <c r="A256" s="24">
        <v>1003102047</v>
      </c>
      <c r="B256" s="5" t="s">
        <v>59</v>
      </c>
      <c r="C256" s="31"/>
      <c r="D256" s="32">
        <f t="shared" si="251"/>
        <v>0</v>
      </c>
      <c r="E256" s="33">
        <v>0.4</v>
      </c>
      <c r="F256" s="16">
        <v>880</v>
      </c>
      <c r="G256" s="17">
        <f>ROUNDUP(F256*0.95,0)</f>
        <v>836</v>
      </c>
      <c r="H256" s="18">
        <f>ROUNDUP(F256*0.9,0)</f>
        <v>792</v>
      </c>
      <c r="I256" s="18">
        <f>ROUNDUP(F256*0.85,0)</f>
        <v>748</v>
      </c>
      <c r="J256" s="18">
        <f>ROUNDUP(F256*0.8,0)</f>
        <v>704</v>
      </c>
      <c r="K256" s="18">
        <f>ROUNDUP(F256*0.75,0)</f>
        <v>660</v>
      </c>
      <c r="L256" s="7" t="s">
        <v>94</v>
      </c>
      <c r="M256" s="58"/>
      <c r="N256" s="53">
        <f t="shared" si="312"/>
        <v>0</v>
      </c>
      <c r="O256" s="53">
        <f t="shared" si="313"/>
        <v>0</v>
      </c>
      <c r="P256" s="53">
        <f t="shared" si="314"/>
        <v>0</v>
      </c>
      <c r="Q256" s="53">
        <f t="shared" si="315"/>
        <v>0</v>
      </c>
      <c r="R256" s="53">
        <f t="shared" si="316"/>
        <v>0</v>
      </c>
      <c r="S256" s="53">
        <f t="shared" si="317"/>
        <v>0</v>
      </c>
    </row>
    <row r="257" spans="1:19" x14ac:dyDescent="0.35">
      <c r="A257" s="42" t="s">
        <v>248</v>
      </c>
      <c r="B257" s="63"/>
      <c r="C257" s="48"/>
      <c r="D257" s="46"/>
      <c r="E257" s="47"/>
      <c r="F257" s="48"/>
      <c r="G257" s="48"/>
      <c r="H257" s="48"/>
      <c r="I257" s="48"/>
      <c r="J257" s="48"/>
      <c r="K257" s="48"/>
      <c r="L257" s="43"/>
      <c r="M257" s="58"/>
    </row>
    <row r="258" spans="1:19" outlineLevel="1" x14ac:dyDescent="0.35">
      <c r="A258" s="24">
        <v>1003100099</v>
      </c>
      <c r="B258" s="5" t="s">
        <v>224</v>
      </c>
      <c r="C258" s="31"/>
      <c r="D258" s="32">
        <f t="shared" ref="D258:D303" si="318">N258*N$535+O258*O$535+P258*P$535+Q258*Q$535+R258*R$535+S258*S$535</f>
        <v>0</v>
      </c>
      <c r="E258" s="33">
        <v>0.27</v>
      </c>
      <c r="F258" s="16">
        <v>770</v>
      </c>
      <c r="G258" s="17">
        <f>ROUNDUP(F258*0.95,0)</f>
        <v>732</v>
      </c>
      <c r="H258" s="18">
        <f>ROUNDUP(F258*0.9,0)</f>
        <v>693</v>
      </c>
      <c r="I258" s="18">
        <f>ROUNDUP(F258*0.85,0)</f>
        <v>655</v>
      </c>
      <c r="J258" s="18">
        <f>ROUNDUP(F258*0.8,0)</f>
        <v>616</v>
      </c>
      <c r="K258" s="18">
        <f>ROUNDUP(F258*0.75,0)</f>
        <v>578</v>
      </c>
      <c r="L258" s="7" t="s">
        <v>17</v>
      </c>
      <c r="M258" s="58"/>
      <c r="N258" s="53">
        <f t="shared" si="312"/>
        <v>0</v>
      </c>
      <c r="O258" s="53">
        <f t="shared" si="313"/>
        <v>0</v>
      </c>
      <c r="P258" s="53">
        <f t="shared" si="314"/>
        <v>0</v>
      </c>
      <c r="Q258" s="53">
        <f t="shared" si="315"/>
        <v>0</v>
      </c>
      <c r="R258" s="53">
        <f t="shared" si="316"/>
        <v>0</v>
      </c>
      <c r="S258" s="53">
        <f t="shared" si="317"/>
        <v>0</v>
      </c>
    </row>
    <row r="259" spans="1:19" outlineLevel="1" x14ac:dyDescent="0.35">
      <c r="A259" s="24">
        <v>1003100063</v>
      </c>
      <c r="B259" s="5" t="s">
        <v>148</v>
      </c>
      <c r="C259" s="31"/>
      <c r="D259" s="32">
        <f t="shared" si="318"/>
        <v>0</v>
      </c>
      <c r="E259" s="33">
        <v>0.27</v>
      </c>
      <c r="F259" s="16">
        <v>770</v>
      </c>
      <c r="G259" s="17">
        <f t="shared" ref="G259:G303" si="319">ROUNDUP(F259*0.95,0)</f>
        <v>732</v>
      </c>
      <c r="H259" s="18">
        <f t="shared" ref="H259:H303" si="320">ROUNDUP(F259*0.9,0)</f>
        <v>693</v>
      </c>
      <c r="I259" s="18">
        <f t="shared" ref="I259:I303" si="321">ROUNDUP(F259*0.85,0)</f>
        <v>655</v>
      </c>
      <c r="J259" s="18">
        <f t="shared" ref="J259:J303" si="322">ROUNDUP(F259*0.8,0)</f>
        <v>616</v>
      </c>
      <c r="K259" s="18">
        <f t="shared" ref="K259:K303" si="323">ROUNDUP(F259*0.75,0)</f>
        <v>578</v>
      </c>
      <c r="L259" s="7" t="s">
        <v>17</v>
      </c>
      <c r="M259" s="58"/>
      <c r="N259" s="53">
        <f t="shared" si="312"/>
        <v>0</v>
      </c>
      <c r="O259" s="53">
        <f t="shared" si="313"/>
        <v>0</v>
      </c>
      <c r="P259" s="53">
        <f t="shared" si="314"/>
        <v>0</v>
      </c>
      <c r="Q259" s="53">
        <f t="shared" si="315"/>
        <v>0</v>
      </c>
      <c r="R259" s="53">
        <f t="shared" si="316"/>
        <v>0</v>
      </c>
      <c r="S259" s="53">
        <f t="shared" si="317"/>
        <v>0</v>
      </c>
    </row>
    <row r="260" spans="1:19" outlineLevel="1" x14ac:dyDescent="0.35">
      <c r="A260" s="24">
        <v>1003100002</v>
      </c>
      <c r="B260" s="5" t="s">
        <v>87</v>
      </c>
      <c r="C260" s="31"/>
      <c r="D260" s="32">
        <f t="shared" si="318"/>
        <v>0</v>
      </c>
      <c r="E260" s="33">
        <v>0.27</v>
      </c>
      <c r="F260" s="16">
        <v>770</v>
      </c>
      <c r="G260" s="17">
        <f t="shared" si="319"/>
        <v>732</v>
      </c>
      <c r="H260" s="18">
        <f t="shared" si="320"/>
        <v>693</v>
      </c>
      <c r="I260" s="18">
        <f t="shared" si="321"/>
        <v>655</v>
      </c>
      <c r="J260" s="18">
        <f t="shared" si="322"/>
        <v>616</v>
      </c>
      <c r="K260" s="18">
        <f t="shared" si="323"/>
        <v>578</v>
      </c>
      <c r="L260" s="7" t="s">
        <v>17</v>
      </c>
      <c r="M260" s="58"/>
      <c r="N260" s="53">
        <f t="shared" si="312"/>
        <v>0</v>
      </c>
      <c r="O260" s="53">
        <f t="shared" si="313"/>
        <v>0</v>
      </c>
      <c r="P260" s="53">
        <f t="shared" si="314"/>
        <v>0</v>
      </c>
      <c r="Q260" s="53">
        <f t="shared" si="315"/>
        <v>0</v>
      </c>
      <c r="R260" s="53">
        <f t="shared" si="316"/>
        <v>0</v>
      </c>
      <c r="S260" s="53">
        <f t="shared" si="317"/>
        <v>0</v>
      </c>
    </row>
    <row r="261" spans="1:19" outlineLevel="1" x14ac:dyDescent="0.35">
      <c r="A261" s="24">
        <v>1003100067</v>
      </c>
      <c r="B261" s="5" t="s">
        <v>88</v>
      </c>
      <c r="C261" s="31"/>
      <c r="D261" s="32">
        <f t="shared" si="318"/>
        <v>0</v>
      </c>
      <c r="E261" s="33">
        <v>0.27</v>
      </c>
      <c r="F261" s="16">
        <v>770</v>
      </c>
      <c r="G261" s="17">
        <f t="shared" si="319"/>
        <v>732</v>
      </c>
      <c r="H261" s="18">
        <f t="shared" si="320"/>
        <v>693</v>
      </c>
      <c r="I261" s="18">
        <f t="shared" si="321"/>
        <v>655</v>
      </c>
      <c r="J261" s="18">
        <f t="shared" si="322"/>
        <v>616</v>
      </c>
      <c r="K261" s="18">
        <f t="shared" si="323"/>
        <v>578</v>
      </c>
      <c r="L261" s="7" t="s">
        <v>17</v>
      </c>
      <c r="M261" s="58"/>
      <c r="N261" s="53">
        <f t="shared" si="312"/>
        <v>0</v>
      </c>
      <c r="O261" s="53">
        <f t="shared" si="313"/>
        <v>0</v>
      </c>
      <c r="P261" s="53">
        <f t="shared" si="314"/>
        <v>0</v>
      </c>
      <c r="Q261" s="53">
        <f t="shared" si="315"/>
        <v>0</v>
      </c>
      <c r="R261" s="53">
        <f t="shared" si="316"/>
        <v>0</v>
      </c>
      <c r="S261" s="53">
        <f t="shared" si="317"/>
        <v>0</v>
      </c>
    </row>
    <row r="262" spans="1:19" outlineLevel="1" x14ac:dyDescent="0.35">
      <c r="A262" s="24">
        <v>1003100091</v>
      </c>
      <c r="B262" s="5" t="s">
        <v>146</v>
      </c>
      <c r="C262" s="31"/>
      <c r="D262" s="32">
        <f t="shared" si="318"/>
        <v>0</v>
      </c>
      <c r="E262" s="33">
        <v>0.27</v>
      </c>
      <c r="F262" s="16">
        <v>770</v>
      </c>
      <c r="G262" s="17">
        <f t="shared" si="319"/>
        <v>732</v>
      </c>
      <c r="H262" s="18">
        <f t="shared" si="320"/>
        <v>693</v>
      </c>
      <c r="I262" s="18">
        <f t="shared" si="321"/>
        <v>655</v>
      </c>
      <c r="J262" s="18">
        <f t="shared" si="322"/>
        <v>616</v>
      </c>
      <c r="K262" s="18">
        <f t="shared" si="323"/>
        <v>578</v>
      </c>
      <c r="L262" s="7" t="s">
        <v>17</v>
      </c>
      <c r="M262" s="58"/>
      <c r="N262" s="53">
        <f t="shared" si="312"/>
        <v>0</v>
      </c>
      <c r="O262" s="53">
        <f t="shared" si="313"/>
        <v>0</v>
      </c>
      <c r="P262" s="53">
        <f t="shared" si="314"/>
        <v>0</v>
      </c>
      <c r="Q262" s="53">
        <f t="shared" si="315"/>
        <v>0</v>
      </c>
      <c r="R262" s="53">
        <f t="shared" si="316"/>
        <v>0</v>
      </c>
      <c r="S262" s="53">
        <f t="shared" si="317"/>
        <v>0</v>
      </c>
    </row>
    <row r="263" spans="1:19" outlineLevel="1" x14ac:dyDescent="0.35">
      <c r="A263" s="24">
        <v>1003100003</v>
      </c>
      <c r="B263" s="5" t="s">
        <v>50</v>
      </c>
      <c r="C263" s="31"/>
      <c r="D263" s="32">
        <f t="shared" si="318"/>
        <v>0</v>
      </c>
      <c r="E263" s="33">
        <v>0.27</v>
      </c>
      <c r="F263" s="16">
        <v>770</v>
      </c>
      <c r="G263" s="17">
        <f t="shared" si="319"/>
        <v>732</v>
      </c>
      <c r="H263" s="18">
        <f t="shared" si="320"/>
        <v>693</v>
      </c>
      <c r="I263" s="18">
        <f t="shared" si="321"/>
        <v>655</v>
      </c>
      <c r="J263" s="18">
        <f t="shared" si="322"/>
        <v>616</v>
      </c>
      <c r="K263" s="18">
        <f t="shared" si="323"/>
        <v>578</v>
      </c>
      <c r="L263" s="7" t="s">
        <v>17</v>
      </c>
      <c r="M263" s="58"/>
      <c r="N263" s="53">
        <f t="shared" si="312"/>
        <v>0</v>
      </c>
      <c r="O263" s="53">
        <f t="shared" si="313"/>
        <v>0</v>
      </c>
      <c r="P263" s="53">
        <f t="shared" si="314"/>
        <v>0</v>
      </c>
      <c r="Q263" s="53">
        <f t="shared" si="315"/>
        <v>0</v>
      </c>
      <c r="R263" s="53">
        <f t="shared" si="316"/>
        <v>0</v>
      </c>
      <c r="S263" s="53">
        <f t="shared" si="317"/>
        <v>0</v>
      </c>
    </row>
    <row r="264" spans="1:19" outlineLevel="1" x14ac:dyDescent="0.35">
      <c r="A264" s="24">
        <v>1003100004</v>
      </c>
      <c r="B264" s="5" t="s">
        <v>51</v>
      </c>
      <c r="C264" s="31"/>
      <c r="D264" s="32">
        <f t="shared" si="318"/>
        <v>0</v>
      </c>
      <c r="E264" s="33">
        <v>0.27</v>
      </c>
      <c r="F264" s="16">
        <v>770</v>
      </c>
      <c r="G264" s="17">
        <f t="shared" si="319"/>
        <v>732</v>
      </c>
      <c r="H264" s="18">
        <f t="shared" si="320"/>
        <v>693</v>
      </c>
      <c r="I264" s="18">
        <f t="shared" si="321"/>
        <v>655</v>
      </c>
      <c r="J264" s="18">
        <f t="shared" si="322"/>
        <v>616</v>
      </c>
      <c r="K264" s="18">
        <f t="shared" si="323"/>
        <v>578</v>
      </c>
      <c r="L264" s="7" t="s">
        <v>17</v>
      </c>
      <c r="M264" s="58"/>
      <c r="N264" s="53">
        <f t="shared" si="312"/>
        <v>0</v>
      </c>
      <c r="O264" s="53">
        <f t="shared" si="313"/>
        <v>0</v>
      </c>
      <c r="P264" s="53">
        <f t="shared" si="314"/>
        <v>0</v>
      </c>
      <c r="Q264" s="53">
        <f t="shared" si="315"/>
        <v>0</v>
      </c>
      <c r="R264" s="53">
        <f t="shared" si="316"/>
        <v>0</v>
      </c>
      <c r="S264" s="53">
        <f t="shared" si="317"/>
        <v>0</v>
      </c>
    </row>
    <row r="265" spans="1:19" outlineLevel="1" x14ac:dyDescent="0.35">
      <c r="A265" s="24">
        <v>1003100031</v>
      </c>
      <c r="B265" s="5" t="s">
        <v>77</v>
      </c>
      <c r="C265" s="31"/>
      <c r="D265" s="32">
        <f t="shared" si="318"/>
        <v>0</v>
      </c>
      <c r="E265" s="33">
        <v>0.27</v>
      </c>
      <c r="F265" s="16">
        <v>770</v>
      </c>
      <c r="G265" s="17">
        <f t="shared" si="319"/>
        <v>732</v>
      </c>
      <c r="H265" s="18">
        <f t="shared" si="320"/>
        <v>693</v>
      </c>
      <c r="I265" s="18">
        <f t="shared" si="321"/>
        <v>655</v>
      </c>
      <c r="J265" s="18">
        <f t="shared" si="322"/>
        <v>616</v>
      </c>
      <c r="K265" s="18">
        <f t="shared" si="323"/>
        <v>578</v>
      </c>
      <c r="L265" s="7" t="s">
        <v>17</v>
      </c>
      <c r="M265" s="58"/>
      <c r="N265" s="53">
        <f t="shared" si="312"/>
        <v>0</v>
      </c>
      <c r="O265" s="53">
        <f t="shared" si="313"/>
        <v>0</v>
      </c>
      <c r="P265" s="53">
        <f t="shared" si="314"/>
        <v>0</v>
      </c>
      <c r="Q265" s="53">
        <f t="shared" si="315"/>
        <v>0</v>
      </c>
      <c r="R265" s="53">
        <f t="shared" si="316"/>
        <v>0</v>
      </c>
      <c r="S265" s="53">
        <f t="shared" si="317"/>
        <v>0</v>
      </c>
    </row>
    <row r="266" spans="1:19" outlineLevel="1" x14ac:dyDescent="0.35">
      <c r="A266" s="24">
        <v>1003100071</v>
      </c>
      <c r="B266" s="5" t="s">
        <v>62</v>
      </c>
      <c r="C266" s="31"/>
      <c r="D266" s="32">
        <f t="shared" si="318"/>
        <v>0</v>
      </c>
      <c r="E266" s="33">
        <v>0.27</v>
      </c>
      <c r="F266" s="16">
        <v>770</v>
      </c>
      <c r="G266" s="17">
        <f t="shared" si="319"/>
        <v>732</v>
      </c>
      <c r="H266" s="18">
        <f t="shared" si="320"/>
        <v>693</v>
      </c>
      <c r="I266" s="18">
        <f t="shared" si="321"/>
        <v>655</v>
      </c>
      <c r="J266" s="18">
        <f t="shared" si="322"/>
        <v>616</v>
      </c>
      <c r="K266" s="18">
        <f t="shared" si="323"/>
        <v>578</v>
      </c>
      <c r="L266" s="7" t="s">
        <v>17</v>
      </c>
      <c r="M266" s="58"/>
      <c r="N266" s="53">
        <f t="shared" si="312"/>
        <v>0</v>
      </c>
      <c r="O266" s="53">
        <f t="shared" si="313"/>
        <v>0</v>
      </c>
      <c r="P266" s="53">
        <f t="shared" si="314"/>
        <v>0</v>
      </c>
      <c r="Q266" s="53">
        <f t="shared" si="315"/>
        <v>0</v>
      </c>
      <c r="R266" s="53">
        <f t="shared" si="316"/>
        <v>0</v>
      </c>
      <c r="S266" s="53">
        <f t="shared" si="317"/>
        <v>0</v>
      </c>
    </row>
    <row r="267" spans="1:19" outlineLevel="1" x14ac:dyDescent="0.35">
      <c r="A267" s="24">
        <v>1003100100</v>
      </c>
      <c r="B267" s="5" t="s">
        <v>225</v>
      </c>
      <c r="C267" s="31"/>
      <c r="D267" s="32">
        <f t="shared" si="318"/>
        <v>0</v>
      </c>
      <c r="E267" s="33">
        <v>0.27</v>
      </c>
      <c r="F267" s="16">
        <v>770</v>
      </c>
      <c r="G267" s="17">
        <f t="shared" si="319"/>
        <v>732</v>
      </c>
      <c r="H267" s="18">
        <f t="shared" si="320"/>
        <v>693</v>
      </c>
      <c r="I267" s="18">
        <f t="shared" si="321"/>
        <v>655</v>
      </c>
      <c r="J267" s="18">
        <f t="shared" si="322"/>
        <v>616</v>
      </c>
      <c r="K267" s="18">
        <f t="shared" si="323"/>
        <v>578</v>
      </c>
      <c r="L267" s="7" t="s">
        <v>17</v>
      </c>
      <c r="M267" s="58"/>
      <c r="N267" s="53">
        <f t="shared" si="312"/>
        <v>0</v>
      </c>
      <c r="O267" s="53">
        <f t="shared" si="313"/>
        <v>0</v>
      </c>
      <c r="P267" s="53">
        <f t="shared" si="314"/>
        <v>0</v>
      </c>
      <c r="Q267" s="53">
        <f t="shared" si="315"/>
        <v>0</v>
      </c>
      <c r="R267" s="53">
        <f t="shared" si="316"/>
        <v>0</v>
      </c>
      <c r="S267" s="53">
        <f t="shared" si="317"/>
        <v>0</v>
      </c>
    </row>
    <row r="268" spans="1:19" outlineLevel="1" x14ac:dyDescent="0.35">
      <c r="A268" s="24">
        <v>1003100005</v>
      </c>
      <c r="B268" s="5" t="s">
        <v>63</v>
      </c>
      <c r="C268" s="31"/>
      <c r="D268" s="32">
        <f t="shared" si="318"/>
        <v>0</v>
      </c>
      <c r="E268" s="33">
        <v>0.27</v>
      </c>
      <c r="F268" s="16">
        <v>770</v>
      </c>
      <c r="G268" s="17">
        <f t="shared" si="319"/>
        <v>732</v>
      </c>
      <c r="H268" s="18">
        <f t="shared" si="320"/>
        <v>693</v>
      </c>
      <c r="I268" s="18">
        <f t="shared" si="321"/>
        <v>655</v>
      </c>
      <c r="J268" s="18">
        <f t="shared" si="322"/>
        <v>616</v>
      </c>
      <c r="K268" s="18">
        <f t="shared" si="323"/>
        <v>578</v>
      </c>
      <c r="L268" s="7" t="s">
        <v>17</v>
      </c>
      <c r="M268" s="58"/>
      <c r="N268" s="53">
        <f t="shared" si="312"/>
        <v>0</v>
      </c>
      <c r="O268" s="53">
        <f t="shared" si="313"/>
        <v>0</v>
      </c>
      <c r="P268" s="53">
        <f t="shared" si="314"/>
        <v>0</v>
      </c>
      <c r="Q268" s="53">
        <f t="shared" si="315"/>
        <v>0</v>
      </c>
      <c r="R268" s="53">
        <f t="shared" si="316"/>
        <v>0</v>
      </c>
      <c r="S268" s="53">
        <f t="shared" si="317"/>
        <v>0</v>
      </c>
    </row>
    <row r="269" spans="1:19" outlineLevel="1" x14ac:dyDescent="0.35">
      <c r="A269" s="24">
        <v>1003100070</v>
      </c>
      <c r="B269" s="5" t="s">
        <v>115</v>
      </c>
      <c r="C269" s="31"/>
      <c r="D269" s="32">
        <f t="shared" si="318"/>
        <v>0</v>
      </c>
      <c r="E269" s="33">
        <v>0.27</v>
      </c>
      <c r="F269" s="16">
        <v>770</v>
      </c>
      <c r="G269" s="17">
        <f t="shared" si="319"/>
        <v>732</v>
      </c>
      <c r="H269" s="18">
        <f t="shared" si="320"/>
        <v>693</v>
      </c>
      <c r="I269" s="18">
        <f t="shared" si="321"/>
        <v>655</v>
      </c>
      <c r="J269" s="18">
        <f t="shared" si="322"/>
        <v>616</v>
      </c>
      <c r="K269" s="18">
        <f t="shared" si="323"/>
        <v>578</v>
      </c>
      <c r="L269" s="7" t="s">
        <v>17</v>
      </c>
      <c r="M269" s="58"/>
      <c r="N269" s="53">
        <f t="shared" si="312"/>
        <v>0</v>
      </c>
      <c r="O269" s="53">
        <f t="shared" si="313"/>
        <v>0</v>
      </c>
      <c r="P269" s="53">
        <f t="shared" si="314"/>
        <v>0</v>
      </c>
      <c r="Q269" s="53">
        <f t="shared" si="315"/>
        <v>0</v>
      </c>
      <c r="R269" s="53">
        <f t="shared" si="316"/>
        <v>0</v>
      </c>
      <c r="S269" s="53">
        <f t="shared" si="317"/>
        <v>0</v>
      </c>
    </row>
    <row r="270" spans="1:19" outlineLevel="1" x14ac:dyDescent="0.35">
      <c r="A270" s="24">
        <v>1003100006</v>
      </c>
      <c r="B270" s="5" t="s">
        <v>64</v>
      </c>
      <c r="C270" s="31"/>
      <c r="D270" s="32">
        <f t="shared" si="318"/>
        <v>0</v>
      </c>
      <c r="E270" s="33">
        <v>0.27</v>
      </c>
      <c r="F270" s="16">
        <v>770</v>
      </c>
      <c r="G270" s="17">
        <f t="shared" si="319"/>
        <v>732</v>
      </c>
      <c r="H270" s="18">
        <f t="shared" si="320"/>
        <v>693</v>
      </c>
      <c r="I270" s="18">
        <f t="shared" si="321"/>
        <v>655</v>
      </c>
      <c r="J270" s="18">
        <f t="shared" si="322"/>
        <v>616</v>
      </c>
      <c r="K270" s="18">
        <f t="shared" si="323"/>
        <v>578</v>
      </c>
      <c r="L270" s="7" t="s">
        <v>17</v>
      </c>
      <c r="M270" s="58"/>
      <c r="N270" s="53">
        <f t="shared" si="312"/>
        <v>0</v>
      </c>
      <c r="O270" s="53">
        <f t="shared" si="313"/>
        <v>0</v>
      </c>
      <c r="P270" s="53">
        <f t="shared" si="314"/>
        <v>0</v>
      </c>
      <c r="Q270" s="53">
        <f t="shared" si="315"/>
        <v>0</v>
      </c>
      <c r="R270" s="53">
        <f t="shared" si="316"/>
        <v>0</v>
      </c>
      <c r="S270" s="53">
        <f t="shared" si="317"/>
        <v>0</v>
      </c>
    </row>
    <row r="271" spans="1:19" outlineLevel="1" x14ac:dyDescent="0.35">
      <c r="A271" s="24">
        <v>1003100007</v>
      </c>
      <c r="B271" s="5" t="s">
        <v>78</v>
      </c>
      <c r="C271" s="31"/>
      <c r="D271" s="32">
        <f t="shared" si="318"/>
        <v>0</v>
      </c>
      <c r="E271" s="33">
        <v>0.27</v>
      </c>
      <c r="F271" s="16">
        <v>770</v>
      </c>
      <c r="G271" s="17">
        <f t="shared" si="319"/>
        <v>732</v>
      </c>
      <c r="H271" s="18">
        <f t="shared" si="320"/>
        <v>693</v>
      </c>
      <c r="I271" s="18">
        <f t="shared" si="321"/>
        <v>655</v>
      </c>
      <c r="J271" s="18">
        <f t="shared" si="322"/>
        <v>616</v>
      </c>
      <c r="K271" s="18">
        <f t="shared" si="323"/>
        <v>578</v>
      </c>
      <c r="L271" s="7" t="s">
        <v>17</v>
      </c>
      <c r="M271" s="58"/>
      <c r="N271" s="53">
        <f t="shared" si="312"/>
        <v>0</v>
      </c>
      <c r="O271" s="53">
        <f t="shared" si="313"/>
        <v>0</v>
      </c>
      <c r="P271" s="53">
        <f t="shared" si="314"/>
        <v>0</v>
      </c>
      <c r="Q271" s="53">
        <f t="shared" si="315"/>
        <v>0</v>
      </c>
      <c r="R271" s="53">
        <f t="shared" si="316"/>
        <v>0</v>
      </c>
      <c r="S271" s="53">
        <f t="shared" si="317"/>
        <v>0</v>
      </c>
    </row>
    <row r="272" spans="1:19" outlineLevel="1" x14ac:dyDescent="0.35">
      <c r="A272" s="24">
        <v>1003100086</v>
      </c>
      <c r="B272" s="5" t="s">
        <v>116</v>
      </c>
      <c r="C272" s="31"/>
      <c r="D272" s="32">
        <f t="shared" si="318"/>
        <v>0</v>
      </c>
      <c r="E272" s="33">
        <v>0.27</v>
      </c>
      <c r="F272" s="16">
        <v>770</v>
      </c>
      <c r="G272" s="17">
        <f t="shared" si="319"/>
        <v>732</v>
      </c>
      <c r="H272" s="18">
        <f t="shared" si="320"/>
        <v>693</v>
      </c>
      <c r="I272" s="18">
        <f t="shared" si="321"/>
        <v>655</v>
      </c>
      <c r="J272" s="18">
        <f t="shared" si="322"/>
        <v>616</v>
      </c>
      <c r="K272" s="18">
        <f t="shared" si="323"/>
        <v>578</v>
      </c>
      <c r="L272" s="7" t="s">
        <v>17</v>
      </c>
      <c r="M272" s="58"/>
      <c r="N272" s="53">
        <f t="shared" si="312"/>
        <v>0</v>
      </c>
      <c r="O272" s="53">
        <f t="shared" si="313"/>
        <v>0</v>
      </c>
      <c r="P272" s="53">
        <f t="shared" si="314"/>
        <v>0</v>
      </c>
      <c r="Q272" s="53">
        <f t="shared" si="315"/>
        <v>0</v>
      </c>
      <c r="R272" s="53">
        <f t="shared" si="316"/>
        <v>0</v>
      </c>
      <c r="S272" s="53">
        <f t="shared" si="317"/>
        <v>0</v>
      </c>
    </row>
    <row r="273" spans="1:19" outlineLevel="1" x14ac:dyDescent="0.35">
      <c r="A273" s="24">
        <v>1003100068</v>
      </c>
      <c r="B273" s="5" t="s">
        <v>226</v>
      </c>
      <c r="C273" s="31"/>
      <c r="D273" s="32">
        <f t="shared" si="318"/>
        <v>0</v>
      </c>
      <c r="E273" s="33">
        <v>0.27</v>
      </c>
      <c r="F273" s="16">
        <v>770</v>
      </c>
      <c r="G273" s="17">
        <f t="shared" si="319"/>
        <v>732</v>
      </c>
      <c r="H273" s="18">
        <f t="shared" si="320"/>
        <v>693</v>
      </c>
      <c r="I273" s="18">
        <f t="shared" si="321"/>
        <v>655</v>
      </c>
      <c r="J273" s="18">
        <f t="shared" si="322"/>
        <v>616</v>
      </c>
      <c r="K273" s="18">
        <f t="shared" si="323"/>
        <v>578</v>
      </c>
      <c r="L273" s="7" t="s">
        <v>17</v>
      </c>
      <c r="M273" s="58"/>
      <c r="N273" s="53">
        <f t="shared" si="312"/>
        <v>0</v>
      </c>
      <c r="O273" s="53">
        <f t="shared" si="313"/>
        <v>0</v>
      </c>
      <c r="P273" s="53">
        <f t="shared" si="314"/>
        <v>0</v>
      </c>
      <c r="Q273" s="53">
        <f t="shared" si="315"/>
        <v>0</v>
      </c>
      <c r="R273" s="53">
        <f t="shared" si="316"/>
        <v>0</v>
      </c>
      <c r="S273" s="53">
        <f t="shared" si="317"/>
        <v>0</v>
      </c>
    </row>
    <row r="274" spans="1:19" outlineLevel="1" x14ac:dyDescent="0.35">
      <c r="A274" s="24">
        <v>1003100085</v>
      </c>
      <c r="B274" s="5" t="s">
        <v>147</v>
      </c>
      <c r="C274" s="31"/>
      <c r="D274" s="32">
        <f t="shared" si="318"/>
        <v>0</v>
      </c>
      <c r="E274" s="33">
        <v>0.27</v>
      </c>
      <c r="F274" s="16">
        <v>770</v>
      </c>
      <c r="G274" s="17">
        <f t="shared" si="319"/>
        <v>732</v>
      </c>
      <c r="H274" s="18">
        <f t="shared" si="320"/>
        <v>693</v>
      </c>
      <c r="I274" s="18">
        <f t="shared" si="321"/>
        <v>655</v>
      </c>
      <c r="J274" s="18">
        <f t="shared" si="322"/>
        <v>616</v>
      </c>
      <c r="K274" s="18">
        <f t="shared" si="323"/>
        <v>578</v>
      </c>
      <c r="L274" s="7" t="s">
        <v>17</v>
      </c>
      <c r="M274" s="58"/>
      <c r="N274" s="53">
        <f t="shared" si="312"/>
        <v>0</v>
      </c>
      <c r="O274" s="53">
        <f t="shared" si="313"/>
        <v>0</v>
      </c>
      <c r="P274" s="53">
        <f t="shared" si="314"/>
        <v>0</v>
      </c>
      <c r="Q274" s="53">
        <f t="shared" si="315"/>
        <v>0</v>
      </c>
      <c r="R274" s="53">
        <f t="shared" si="316"/>
        <v>0</v>
      </c>
      <c r="S274" s="53">
        <f t="shared" si="317"/>
        <v>0</v>
      </c>
    </row>
    <row r="275" spans="1:19" outlineLevel="1" x14ac:dyDescent="0.35">
      <c r="A275" s="24">
        <v>1003100054</v>
      </c>
      <c r="B275" s="5" t="s">
        <v>187</v>
      </c>
      <c r="C275" s="31"/>
      <c r="D275" s="32">
        <f t="shared" si="318"/>
        <v>0</v>
      </c>
      <c r="E275" s="33">
        <v>0.27</v>
      </c>
      <c r="F275" s="16">
        <v>770</v>
      </c>
      <c r="G275" s="17">
        <f t="shared" si="319"/>
        <v>732</v>
      </c>
      <c r="H275" s="18">
        <f t="shared" si="320"/>
        <v>693</v>
      </c>
      <c r="I275" s="18">
        <f t="shared" si="321"/>
        <v>655</v>
      </c>
      <c r="J275" s="18">
        <f t="shared" si="322"/>
        <v>616</v>
      </c>
      <c r="K275" s="18">
        <f t="shared" si="323"/>
        <v>578</v>
      </c>
      <c r="L275" s="7" t="s">
        <v>17</v>
      </c>
      <c r="M275" s="58"/>
      <c r="N275" s="53">
        <f t="shared" si="312"/>
        <v>0</v>
      </c>
      <c r="O275" s="53">
        <f t="shared" si="313"/>
        <v>0</v>
      </c>
      <c r="P275" s="53">
        <f t="shared" si="314"/>
        <v>0</v>
      </c>
      <c r="Q275" s="53">
        <f t="shared" si="315"/>
        <v>0</v>
      </c>
      <c r="R275" s="53">
        <f t="shared" si="316"/>
        <v>0</v>
      </c>
      <c r="S275" s="53">
        <f t="shared" si="317"/>
        <v>0</v>
      </c>
    </row>
    <row r="276" spans="1:19" outlineLevel="1" x14ac:dyDescent="0.35">
      <c r="A276" s="24">
        <v>1003100009</v>
      </c>
      <c r="B276" s="5" t="s">
        <v>123</v>
      </c>
      <c r="C276" s="31"/>
      <c r="D276" s="32">
        <f t="shared" si="318"/>
        <v>0</v>
      </c>
      <c r="E276" s="33">
        <v>0.27</v>
      </c>
      <c r="F276" s="16">
        <v>770</v>
      </c>
      <c r="G276" s="17">
        <f t="shared" si="319"/>
        <v>732</v>
      </c>
      <c r="H276" s="18">
        <f t="shared" si="320"/>
        <v>693</v>
      </c>
      <c r="I276" s="18">
        <f t="shared" si="321"/>
        <v>655</v>
      </c>
      <c r="J276" s="18">
        <f t="shared" si="322"/>
        <v>616</v>
      </c>
      <c r="K276" s="18">
        <f t="shared" si="323"/>
        <v>578</v>
      </c>
      <c r="L276" s="7" t="s">
        <v>17</v>
      </c>
      <c r="M276" s="58"/>
      <c r="N276" s="53">
        <f t="shared" si="312"/>
        <v>0</v>
      </c>
      <c r="O276" s="53">
        <f t="shared" si="313"/>
        <v>0</v>
      </c>
      <c r="P276" s="53">
        <f t="shared" si="314"/>
        <v>0</v>
      </c>
      <c r="Q276" s="53">
        <f t="shared" si="315"/>
        <v>0</v>
      </c>
      <c r="R276" s="53">
        <f t="shared" si="316"/>
        <v>0</v>
      </c>
      <c r="S276" s="53">
        <f t="shared" si="317"/>
        <v>0</v>
      </c>
    </row>
    <row r="277" spans="1:19" outlineLevel="1" x14ac:dyDescent="0.35">
      <c r="A277" s="24">
        <v>1003100088</v>
      </c>
      <c r="B277" s="5" t="s">
        <v>117</v>
      </c>
      <c r="C277" s="31"/>
      <c r="D277" s="32">
        <f t="shared" si="318"/>
        <v>0</v>
      </c>
      <c r="E277" s="33">
        <v>0.27</v>
      </c>
      <c r="F277" s="16">
        <v>770</v>
      </c>
      <c r="G277" s="17">
        <f t="shared" si="319"/>
        <v>732</v>
      </c>
      <c r="H277" s="18">
        <f t="shared" si="320"/>
        <v>693</v>
      </c>
      <c r="I277" s="18">
        <f t="shared" si="321"/>
        <v>655</v>
      </c>
      <c r="J277" s="18">
        <f t="shared" si="322"/>
        <v>616</v>
      </c>
      <c r="K277" s="18">
        <f t="shared" si="323"/>
        <v>578</v>
      </c>
      <c r="L277" s="7" t="s">
        <v>17</v>
      </c>
      <c r="M277" s="58"/>
      <c r="N277" s="53">
        <f t="shared" si="312"/>
        <v>0</v>
      </c>
      <c r="O277" s="53">
        <f t="shared" si="313"/>
        <v>0</v>
      </c>
      <c r="P277" s="53">
        <f t="shared" si="314"/>
        <v>0</v>
      </c>
      <c r="Q277" s="53">
        <f t="shared" si="315"/>
        <v>0</v>
      </c>
      <c r="R277" s="53">
        <f t="shared" si="316"/>
        <v>0</v>
      </c>
      <c r="S277" s="53">
        <f t="shared" si="317"/>
        <v>0</v>
      </c>
    </row>
    <row r="278" spans="1:19" outlineLevel="1" x14ac:dyDescent="0.35">
      <c r="A278" s="24">
        <v>1003100050</v>
      </c>
      <c r="B278" s="5" t="s">
        <v>52</v>
      </c>
      <c r="C278" s="31"/>
      <c r="D278" s="32">
        <f t="shared" si="318"/>
        <v>0</v>
      </c>
      <c r="E278" s="33">
        <v>0.27</v>
      </c>
      <c r="F278" s="16">
        <v>770</v>
      </c>
      <c r="G278" s="17">
        <f t="shared" si="319"/>
        <v>732</v>
      </c>
      <c r="H278" s="18">
        <f t="shared" si="320"/>
        <v>693</v>
      </c>
      <c r="I278" s="18">
        <f t="shared" si="321"/>
        <v>655</v>
      </c>
      <c r="J278" s="18">
        <f t="shared" si="322"/>
        <v>616</v>
      </c>
      <c r="K278" s="18">
        <f t="shared" si="323"/>
        <v>578</v>
      </c>
      <c r="L278" s="7" t="s">
        <v>17</v>
      </c>
      <c r="M278" s="58"/>
      <c r="N278" s="53">
        <f t="shared" si="312"/>
        <v>0</v>
      </c>
      <c r="O278" s="53">
        <f t="shared" si="313"/>
        <v>0</v>
      </c>
      <c r="P278" s="53">
        <f t="shared" si="314"/>
        <v>0</v>
      </c>
      <c r="Q278" s="53">
        <f t="shared" si="315"/>
        <v>0</v>
      </c>
      <c r="R278" s="53">
        <f t="shared" si="316"/>
        <v>0</v>
      </c>
      <c r="S278" s="53">
        <f t="shared" si="317"/>
        <v>0</v>
      </c>
    </row>
    <row r="279" spans="1:19" outlineLevel="1" x14ac:dyDescent="0.35">
      <c r="A279" s="24">
        <v>1003100011</v>
      </c>
      <c r="B279" s="5" t="s">
        <v>53</v>
      </c>
      <c r="C279" s="31"/>
      <c r="D279" s="32">
        <f t="shared" si="318"/>
        <v>0</v>
      </c>
      <c r="E279" s="33">
        <v>0.27</v>
      </c>
      <c r="F279" s="16">
        <v>770</v>
      </c>
      <c r="G279" s="17">
        <f t="shared" si="319"/>
        <v>732</v>
      </c>
      <c r="H279" s="18">
        <f t="shared" si="320"/>
        <v>693</v>
      </c>
      <c r="I279" s="18">
        <f t="shared" si="321"/>
        <v>655</v>
      </c>
      <c r="J279" s="18">
        <f t="shared" si="322"/>
        <v>616</v>
      </c>
      <c r="K279" s="18">
        <f t="shared" si="323"/>
        <v>578</v>
      </c>
      <c r="L279" s="7" t="s">
        <v>17</v>
      </c>
      <c r="M279" s="58"/>
      <c r="N279" s="53">
        <f t="shared" si="312"/>
        <v>0</v>
      </c>
      <c r="O279" s="53">
        <f t="shared" si="313"/>
        <v>0</v>
      </c>
      <c r="P279" s="53">
        <f t="shared" si="314"/>
        <v>0</v>
      </c>
      <c r="Q279" s="53">
        <f t="shared" si="315"/>
        <v>0</v>
      </c>
      <c r="R279" s="53">
        <f t="shared" si="316"/>
        <v>0</v>
      </c>
      <c r="S279" s="53">
        <f t="shared" si="317"/>
        <v>0</v>
      </c>
    </row>
    <row r="280" spans="1:19" outlineLevel="1" x14ac:dyDescent="0.35">
      <c r="A280" s="24">
        <v>1003100013</v>
      </c>
      <c r="B280" s="5" t="s">
        <v>65</v>
      </c>
      <c r="C280" s="31"/>
      <c r="D280" s="32">
        <f t="shared" si="318"/>
        <v>0</v>
      </c>
      <c r="E280" s="33">
        <v>0.27</v>
      </c>
      <c r="F280" s="16">
        <v>770</v>
      </c>
      <c r="G280" s="17">
        <f t="shared" si="319"/>
        <v>732</v>
      </c>
      <c r="H280" s="18">
        <f t="shared" si="320"/>
        <v>693</v>
      </c>
      <c r="I280" s="18">
        <f t="shared" si="321"/>
        <v>655</v>
      </c>
      <c r="J280" s="18">
        <f t="shared" si="322"/>
        <v>616</v>
      </c>
      <c r="K280" s="18">
        <f t="shared" si="323"/>
        <v>578</v>
      </c>
      <c r="L280" s="7" t="s">
        <v>17</v>
      </c>
      <c r="M280" s="58"/>
      <c r="N280" s="53">
        <f t="shared" si="312"/>
        <v>0</v>
      </c>
      <c r="O280" s="53">
        <f t="shared" si="313"/>
        <v>0</v>
      </c>
      <c r="P280" s="53">
        <f t="shared" si="314"/>
        <v>0</v>
      </c>
      <c r="Q280" s="53">
        <f t="shared" si="315"/>
        <v>0</v>
      </c>
      <c r="R280" s="53">
        <f t="shared" si="316"/>
        <v>0</v>
      </c>
      <c r="S280" s="53">
        <f t="shared" si="317"/>
        <v>0</v>
      </c>
    </row>
    <row r="281" spans="1:19" outlineLevel="1" x14ac:dyDescent="0.35">
      <c r="A281" s="24">
        <v>1003100014</v>
      </c>
      <c r="B281" s="5" t="s">
        <v>66</v>
      </c>
      <c r="C281" s="31"/>
      <c r="D281" s="32">
        <f t="shared" si="318"/>
        <v>0</v>
      </c>
      <c r="E281" s="33">
        <v>0.27</v>
      </c>
      <c r="F281" s="16">
        <v>770</v>
      </c>
      <c r="G281" s="17">
        <f t="shared" si="319"/>
        <v>732</v>
      </c>
      <c r="H281" s="18">
        <f t="shared" si="320"/>
        <v>693</v>
      </c>
      <c r="I281" s="18">
        <f t="shared" si="321"/>
        <v>655</v>
      </c>
      <c r="J281" s="18">
        <f t="shared" si="322"/>
        <v>616</v>
      </c>
      <c r="K281" s="18">
        <f t="shared" si="323"/>
        <v>578</v>
      </c>
      <c r="L281" s="7" t="s">
        <v>17</v>
      </c>
      <c r="M281" s="58"/>
      <c r="N281" s="53">
        <f t="shared" si="312"/>
        <v>0</v>
      </c>
      <c r="O281" s="53">
        <f t="shared" si="313"/>
        <v>0</v>
      </c>
      <c r="P281" s="53">
        <f t="shared" si="314"/>
        <v>0</v>
      </c>
      <c r="Q281" s="53">
        <f t="shared" si="315"/>
        <v>0</v>
      </c>
      <c r="R281" s="53">
        <f t="shared" si="316"/>
        <v>0</v>
      </c>
      <c r="S281" s="53">
        <f t="shared" si="317"/>
        <v>0</v>
      </c>
    </row>
    <row r="282" spans="1:19" outlineLevel="1" x14ac:dyDescent="0.35">
      <c r="A282" s="24">
        <v>1003100015</v>
      </c>
      <c r="B282" s="5" t="s">
        <v>79</v>
      </c>
      <c r="C282" s="31"/>
      <c r="D282" s="32">
        <f t="shared" si="318"/>
        <v>0</v>
      </c>
      <c r="E282" s="33">
        <v>0.27</v>
      </c>
      <c r="F282" s="16">
        <v>770</v>
      </c>
      <c r="G282" s="17">
        <f t="shared" si="319"/>
        <v>732</v>
      </c>
      <c r="H282" s="18">
        <f t="shared" si="320"/>
        <v>693</v>
      </c>
      <c r="I282" s="18">
        <f t="shared" si="321"/>
        <v>655</v>
      </c>
      <c r="J282" s="18">
        <f t="shared" si="322"/>
        <v>616</v>
      </c>
      <c r="K282" s="18">
        <f t="shared" si="323"/>
        <v>578</v>
      </c>
      <c r="L282" s="7" t="s">
        <v>17</v>
      </c>
      <c r="M282" s="58"/>
      <c r="N282" s="53">
        <f t="shared" si="312"/>
        <v>0</v>
      </c>
      <c r="O282" s="53">
        <f t="shared" si="313"/>
        <v>0</v>
      </c>
      <c r="P282" s="53">
        <f t="shared" si="314"/>
        <v>0</v>
      </c>
      <c r="Q282" s="53">
        <f t="shared" si="315"/>
        <v>0</v>
      </c>
      <c r="R282" s="53">
        <f t="shared" si="316"/>
        <v>0</v>
      </c>
      <c r="S282" s="53">
        <f t="shared" si="317"/>
        <v>0</v>
      </c>
    </row>
    <row r="283" spans="1:19" outlineLevel="1" x14ac:dyDescent="0.35">
      <c r="A283" s="24">
        <v>1003100061</v>
      </c>
      <c r="B283" s="5" t="s">
        <v>80</v>
      </c>
      <c r="C283" s="31"/>
      <c r="D283" s="32">
        <f t="shared" si="318"/>
        <v>0</v>
      </c>
      <c r="E283" s="33">
        <v>0.27</v>
      </c>
      <c r="F283" s="16">
        <v>770</v>
      </c>
      <c r="G283" s="17">
        <f t="shared" si="319"/>
        <v>732</v>
      </c>
      <c r="H283" s="18">
        <f t="shared" si="320"/>
        <v>693</v>
      </c>
      <c r="I283" s="18">
        <f t="shared" si="321"/>
        <v>655</v>
      </c>
      <c r="J283" s="18">
        <f t="shared" si="322"/>
        <v>616</v>
      </c>
      <c r="K283" s="18">
        <f t="shared" si="323"/>
        <v>578</v>
      </c>
      <c r="L283" s="7" t="s">
        <v>17</v>
      </c>
      <c r="M283" s="58"/>
      <c r="N283" s="53">
        <f t="shared" si="312"/>
        <v>0</v>
      </c>
      <c r="O283" s="53">
        <f t="shared" si="313"/>
        <v>0</v>
      </c>
      <c r="P283" s="53">
        <f t="shared" si="314"/>
        <v>0</v>
      </c>
      <c r="Q283" s="53">
        <f t="shared" si="315"/>
        <v>0</v>
      </c>
      <c r="R283" s="53">
        <f t="shared" si="316"/>
        <v>0</v>
      </c>
      <c r="S283" s="53">
        <f t="shared" si="317"/>
        <v>0</v>
      </c>
    </row>
    <row r="284" spans="1:19" outlineLevel="1" x14ac:dyDescent="0.35">
      <c r="A284" s="24">
        <v>1003100040</v>
      </c>
      <c r="B284" s="5" t="s">
        <v>54</v>
      </c>
      <c r="C284" s="31"/>
      <c r="D284" s="32">
        <f t="shared" si="318"/>
        <v>0</v>
      </c>
      <c r="E284" s="33">
        <v>0.27</v>
      </c>
      <c r="F284" s="16">
        <v>770</v>
      </c>
      <c r="G284" s="17">
        <f t="shared" si="319"/>
        <v>732</v>
      </c>
      <c r="H284" s="18">
        <f t="shared" si="320"/>
        <v>693</v>
      </c>
      <c r="I284" s="18">
        <f t="shared" si="321"/>
        <v>655</v>
      </c>
      <c r="J284" s="18">
        <f t="shared" si="322"/>
        <v>616</v>
      </c>
      <c r="K284" s="18">
        <f t="shared" si="323"/>
        <v>578</v>
      </c>
      <c r="L284" s="7" t="s">
        <v>17</v>
      </c>
      <c r="M284" s="58"/>
      <c r="N284" s="53">
        <f t="shared" si="312"/>
        <v>0</v>
      </c>
      <c r="O284" s="53">
        <f t="shared" si="313"/>
        <v>0</v>
      </c>
      <c r="P284" s="53">
        <f t="shared" si="314"/>
        <v>0</v>
      </c>
      <c r="Q284" s="53">
        <f t="shared" si="315"/>
        <v>0</v>
      </c>
      <c r="R284" s="53">
        <f t="shared" si="316"/>
        <v>0</v>
      </c>
      <c r="S284" s="53">
        <f t="shared" si="317"/>
        <v>0</v>
      </c>
    </row>
    <row r="285" spans="1:19" outlineLevel="1" x14ac:dyDescent="0.35">
      <c r="A285" s="24">
        <v>1003100064</v>
      </c>
      <c r="B285" s="5" t="s">
        <v>89</v>
      </c>
      <c r="C285" s="31"/>
      <c r="D285" s="32">
        <f t="shared" si="318"/>
        <v>0</v>
      </c>
      <c r="E285" s="33">
        <v>0.27</v>
      </c>
      <c r="F285" s="16">
        <v>770</v>
      </c>
      <c r="G285" s="17">
        <f t="shared" si="319"/>
        <v>732</v>
      </c>
      <c r="H285" s="18">
        <f t="shared" si="320"/>
        <v>693</v>
      </c>
      <c r="I285" s="18">
        <f t="shared" si="321"/>
        <v>655</v>
      </c>
      <c r="J285" s="18">
        <f t="shared" si="322"/>
        <v>616</v>
      </c>
      <c r="K285" s="18">
        <f t="shared" si="323"/>
        <v>578</v>
      </c>
      <c r="L285" s="7" t="s">
        <v>17</v>
      </c>
      <c r="M285" s="58"/>
      <c r="N285" s="53">
        <f t="shared" si="312"/>
        <v>0</v>
      </c>
      <c r="O285" s="53">
        <f t="shared" si="313"/>
        <v>0</v>
      </c>
      <c r="P285" s="53">
        <f t="shared" si="314"/>
        <v>0</v>
      </c>
      <c r="Q285" s="53">
        <f t="shared" si="315"/>
        <v>0</v>
      </c>
      <c r="R285" s="53">
        <f t="shared" si="316"/>
        <v>0</v>
      </c>
      <c r="S285" s="53">
        <f t="shared" si="317"/>
        <v>0</v>
      </c>
    </row>
    <row r="286" spans="1:19" outlineLevel="1" x14ac:dyDescent="0.35">
      <c r="A286" s="24">
        <v>1003100052</v>
      </c>
      <c r="B286" s="5" t="s">
        <v>124</v>
      </c>
      <c r="C286" s="31"/>
      <c r="D286" s="32">
        <f t="shared" si="318"/>
        <v>0</v>
      </c>
      <c r="E286" s="33">
        <v>0.27</v>
      </c>
      <c r="F286" s="16">
        <v>770</v>
      </c>
      <c r="G286" s="17">
        <f t="shared" si="319"/>
        <v>732</v>
      </c>
      <c r="H286" s="18">
        <f t="shared" si="320"/>
        <v>693</v>
      </c>
      <c r="I286" s="18">
        <f t="shared" si="321"/>
        <v>655</v>
      </c>
      <c r="J286" s="18">
        <f t="shared" si="322"/>
        <v>616</v>
      </c>
      <c r="K286" s="18">
        <f t="shared" si="323"/>
        <v>578</v>
      </c>
      <c r="L286" s="7" t="s">
        <v>17</v>
      </c>
      <c r="M286" s="58"/>
      <c r="N286" s="53">
        <f t="shared" si="312"/>
        <v>0</v>
      </c>
      <c r="O286" s="53">
        <f t="shared" si="313"/>
        <v>0</v>
      </c>
      <c r="P286" s="53">
        <f t="shared" si="314"/>
        <v>0</v>
      </c>
      <c r="Q286" s="53">
        <f t="shared" si="315"/>
        <v>0</v>
      </c>
      <c r="R286" s="53">
        <f t="shared" si="316"/>
        <v>0</v>
      </c>
      <c r="S286" s="53">
        <f t="shared" si="317"/>
        <v>0</v>
      </c>
    </row>
    <row r="287" spans="1:19" outlineLevel="1" x14ac:dyDescent="0.35">
      <c r="A287" s="24">
        <v>1003100098</v>
      </c>
      <c r="B287" s="5" t="s">
        <v>227</v>
      </c>
      <c r="C287" s="31"/>
      <c r="D287" s="32">
        <f t="shared" si="318"/>
        <v>0</v>
      </c>
      <c r="E287" s="33">
        <v>0.27</v>
      </c>
      <c r="F287" s="16">
        <v>770</v>
      </c>
      <c r="G287" s="17">
        <f t="shared" si="319"/>
        <v>732</v>
      </c>
      <c r="H287" s="18">
        <f t="shared" si="320"/>
        <v>693</v>
      </c>
      <c r="I287" s="18">
        <f t="shared" si="321"/>
        <v>655</v>
      </c>
      <c r="J287" s="18">
        <f t="shared" si="322"/>
        <v>616</v>
      </c>
      <c r="K287" s="18">
        <f t="shared" si="323"/>
        <v>578</v>
      </c>
      <c r="L287" s="7" t="s">
        <v>17</v>
      </c>
      <c r="M287" s="58"/>
      <c r="N287" s="53">
        <f t="shared" si="312"/>
        <v>0</v>
      </c>
      <c r="O287" s="53">
        <f t="shared" si="313"/>
        <v>0</v>
      </c>
      <c r="P287" s="53">
        <f t="shared" si="314"/>
        <v>0</v>
      </c>
      <c r="Q287" s="53">
        <f t="shared" si="315"/>
        <v>0</v>
      </c>
      <c r="R287" s="53">
        <f t="shared" si="316"/>
        <v>0</v>
      </c>
      <c r="S287" s="53">
        <f t="shared" si="317"/>
        <v>0</v>
      </c>
    </row>
    <row r="288" spans="1:19" outlineLevel="1" x14ac:dyDescent="0.35">
      <c r="A288" s="24">
        <v>1003100082</v>
      </c>
      <c r="B288" s="5" t="s">
        <v>98</v>
      </c>
      <c r="C288" s="31"/>
      <c r="D288" s="32">
        <f t="shared" si="318"/>
        <v>0</v>
      </c>
      <c r="E288" s="33">
        <v>0.27</v>
      </c>
      <c r="F288" s="16">
        <v>770</v>
      </c>
      <c r="G288" s="17">
        <f t="shared" si="319"/>
        <v>732</v>
      </c>
      <c r="H288" s="18">
        <f t="shared" si="320"/>
        <v>693</v>
      </c>
      <c r="I288" s="18">
        <f t="shared" si="321"/>
        <v>655</v>
      </c>
      <c r="J288" s="18">
        <f t="shared" si="322"/>
        <v>616</v>
      </c>
      <c r="K288" s="18">
        <f t="shared" si="323"/>
        <v>578</v>
      </c>
      <c r="L288" s="7" t="s">
        <v>17</v>
      </c>
      <c r="M288" s="58"/>
      <c r="N288" s="53">
        <f t="shared" si="312"/>
        <v>0</v>
      </c>
      <c r="O288" s="53">
        <f t="shared" si="313"/>
        <v>0</v>
      </c>
      <c r="P288" s="53">
        <f t="shared" si="314"/>
        <v>0</v>
      </c>
      <c r="Q288" s="53">
        <f t="shared" si="315"/>
        <v>0</v>
      </c>
      <c r="R288" s="53">
        <f t="shared" si="316"/>
        <v>0</v>
      </c>
      <c r="S288" s="53">
        <f t="shared" si="317"/>
        <v>0</v>
      </c>
    </row>
    <row r="289" spans="1:19" outlineLevel="1" x14ac:dyDescent="0.35">
      <c r="A289" s="24">
        <v>1003100018</v>
      </c>
      <c r="B289" s="5" t="s">
        <v>56</v>
      </c>
      <c r="C289" s="31"/>
      <c r="D289" s="32">
        <f t="shared" si="318"/>
        <v>0</v>
      </c>
      <c r="E289" s="33">
        <v>0.27</v>
      </c>
      <c r="F289" s="16">
        <v>770</v>
      </c>
      <c r="G289" s="17">
        <f t="shared" si="319"/>
        <v>732</v>
      </c>
      <c r="H289" s="18">
        <f t="shared" si="320"/>
        <v>693</v>
      </c>
      <c r="I289" s="18">
        <f t="shared" si="321"/>
        <v>655</v>
      </c>
      <c r="J289" s="18">
        <f t="shared" si="322"/>
        <v>616</v>
      </c>
      <c r="K289" s="18">
        <f t="shared" si="323"/>
        <v>578</v>
      </c>
      <c r="L289" s="7" t="s">
        <v>17</v>
      </c>
      <c r="M289" s="58"/>
      <c r="N289" s="53">
        <f t="shared" si="312"/>
        <v>0</v>
      </c>
      <c r="O289" s="53">
        <f t="shared" si="313"/>
        <v>0</v>
      </c>
      <c r="P289" s="53">
        <f t="shared" si="314"/>
        <v>0</v>
      </c>
      <c r="Q289" s="53">
        <f t="shared" si="315"/>
        <v>0</v>
      </c>
      <c r="R289" s="53">
        <f t="shared" si="316"/>
        <v>0</v>
      </c>
      <c r="S289" s="53">
        <f t="shared" si="317"/>
        <v>0</v>
      </c>
    </row>
    <row r="290" spans="1:19" outlineLevel="1" x14ac:dyDescent="0.35">
      <c r="A290" s="24">
        <v>1003100038</v>
      </c>
      <c r="B290" s="5" t="s">
        <v>55</v>
      </c>
      <c r="C290" s="31"/>
      <c r="D290" s="32">
        <f t="shared" si="318"/>
        <v>0</v>
      </c>
      <c r="E290" s="33">
        <v>0.27</v>
      </c>
      <c r="F290" s="16">
        <v>770</v>
      </c>
      <c r="G290" s="17">
        <f t="shared" si="319"/>
        <v>732</v>
      </c>
      <c r="H290" s="18">
        <f t="shared" si="320"/>
        <v>693</v>
      </c>
      <c r="I290" s="18">
        <f t="shared" si="321"/>
        <v>655</v>
      </c>
      <c r="J290" s="18">
        <f t="shared" si="322"/>
        <v>616</v>
      </c>
      <c r="K290" s="18">
        <f t="shared" si="323"/>
        <v>578</v>
      </c>
      <c r="L290" s="7" t="s">
        <v>17</v>
      </c>
      <c r="M290" s="58"/>
      <c r="N290" s="53">
        <f t="shared" si="312"/>
        <v>0</v>
      </c>
      <c r="O290" s="53">
        <f t="shared" si="313"/>
        <v>0</v>
      </c>
      <c r="P290" s="53">
        <f t="shared" si="314"/>
        <v>0</v>
      </c>
      <c r="Q290" s="53">
        <f t="shared" si="315"/>
        <v>0</v>
      </c>
      <c r="R290" s="53">
        <f t="shared" si="316"/>
        <v>0</v>
      </c>
      <c r="S290" s="53">
        <f t="shared" si="317"/>
        <v>0</v>
      </c>
    </row>
    <row r="291" spans="1:19" outlineLevel="1" x14ac:dyDescent="0.35">
      <c r="A291" s="24">
        <v>1003100057</v>
      </c>
      <c r="B291" s="5" t="s">
        <v>96</v>
      </c>
      <c r="C291" s="31"/>
      <c r="D291" s="32">
        <f t="shared" si="318"/>
        <v>0</v>
      </c>
      <c r="E291" s="33">
        <v>0.27</v>
      </c>
      <c r="F291" s="16">
        <v>770</v>
      </c>
      <c r="G291" s="17">
        <f t="shared" si="319"/>
        <v>732</v>
      </c>
      <c r="H291" s="18">
        <f t="shared" si="320"/>
        <v>693</v>
      </c>
      <c r="I291" s="18">
        <f t="shared" si="321"/>
        <v>655</v>
      </c>
      <c r="J291" s="18">
        <f t="shared" si="322"/>
        <v>616</v>
      </c>
      <c r="K291" s="18">
        <f t="shared" si="323"/>
        <v>578</v>
      </c>
      <c r="L291" s="7" t="s">
        <v>17</v>
      </c>
      <c r="M291" s="58"/>
      <c r="N291" s="53">
        <f t="shared" si="312"/>
        <v>0</v>
      </c>
      <c r="O291" s="53">
        <f t="shared" si="313"/>
        <v>0</v>
      </c>
      <c r="P291" s="53">
        <f t="shared" si="314"/>
        <v>0</v>
      </c>
      <c r="Q291" s="53">
        <f t="shared" si="315"/>
        <v>0</v>
      </c>
      <c r="R291" s="53">
        <f t="shared" si="316"/>
        <v>0</v>
      </c>
      <c r="S291" s="53">
        <f t="shared" si="317"/>
        <v>0</v>
      </c>
    </row>
    <row r="292" spans="1:19" outlineLevel="1" x14ac:dyDescent="0.35">
      <c r="A292" s="24">
        <v>1003100019</v>
      </c>
      <c r="B292" s="5" t="s">
        <v>228</v>
      </c>
      <c r="C292" s="31"/>
      <c r="D292" s="32">
        <f t="shared" si="318"/>
        <v>0</v>
      </c>
      <c r="E292" s="33">
        <v>0.27</v>
      </c>
      <c r="F292" s="16">
        <v>770</v>
      </c>
      <c r="G292" s="17">
        <f t="shared" si="319"/>
        <v>732</v>
      </c>
      <c r="H292" s="18">
        <f t="shared" si="320"/>
        <v>693</v>
      </c>
      <c r="I292" s="18">
        <f t="shared" si="321"/>
        <v>655</v>
      </c>
      <c r="J292" s="18">
        <f t="shared" si="322"/>
        <v>616</v>
      </c>
      <c r="K292" s="18">
        <f t="shared" si="323"/>
        <v>578</v>
      </c>
      <c r="L292" s="7" t="s">
        <v>17</v>
      </c>
      <c r="M292" s="58"/>
      <c r="N292" s="53">
        <f t="shared" si="312"/>
        <v>0</v>
      </c>
      <c r="O292" s="53">
        <f t="shared" si="313"/>
        <v>0</v>
      </c>
      <c r="P292" s="53">
        <f t="shared" si="314"/>
        <v>0</v>
      </c>
      <c r="Q292" s="53">
        <f t="shared" si="315"/>
        <v>0</v>
      </c>
      <c r="R292" s="53">
        <f t="shared" si="316"/>
        <v>0</v>
      </c>
      <c r="S292" s="53">
        <f t="shared" si="317"/>
        <v>0</v>
      </c>
    </row>
    <row r="293" spans="1:19" outlineLevel="1" x14ac:dyDescent="0.35">
      <c r="A293" s="24">
        <v>1003100043</v>
      </c>
      <c r="B293" s="5" t="s">
        <v>100</v>
      </c>
      <c r="C293" s="31"/>
      <c r="D293" s="32">
        <f t="shared" si="318"/>
        <v>0</v>
      </c>
      <c r="E293" s="33">
        <v>0.27</v>
      </c>
      <c r="F293" s="16">
        <v>770</v>
      </c>
      <c r="G293" s="17">
        <f t="shared" si="319"/>
        <v>732</v>
      </c>
      <c r="H293" s="18">
        <f t="shared" si="320"/>
        <v>693</v>
      </c>
      <c r="I293" s="18">
        <f t="shared" si="321"/>
        <v>655</v>
      </c>
      <c r="J293" s="18">
        <f t="shared" si="322"/>
        <v>616</v>
      </c>
      <c r="K293" s="18">
        <f t="shared" si="323"/>
        <v>578</v>
      </c>
      <c r="L293" s="7" t="s">
        <v>17</v>
      </c>
      <c r="M293" s="58"/>
      <c r="N293" s="53">
        <f t="shared" si="312"/>
        <v>0</v>
      </c>
      <c r="O293" s="53">
        <f t="shared" si="313"/>
        <v>0</v>
      </c>
      <c r="P293" s="53">
        <f t="shared" si="314"/>
        <v>0</v>
      </c>
      <c r="Q293" s="53">
        <f t="shared" si="315"/>
        <v>0</v>
      </c>
      <c r="R293" s="53">
        <f t="shared" si="316"/>
        <v>0</v>
      </c>
      <c r="S293" s="53">
        <f t="shared" si="317"/>
        <v>0</v>
      </c>
    </row>
    <row r="294" spans="1:19" outlineLevel="1" x14ac:dyDescent="0.35">
      <c r="A294" s="24">
        <v>1003100026</v>
      </c>
      <c r="B294" s="5" t="s">
        <v>67</v>
      </c>
      <c r="C294" s="31"/>
      <c r="D294" s="32">
        <f t="shared" si="318"/>
        <v>0</v>
      </c>
      <c r="E294" s="33">
        <v>0.27</v>
      </c>
      <c r="F294" s="16">
        <v>770</v>
      </c>
      <c r="G294" s="17">
        <f t="shared" si="319"/>
        <v>732</v>
      </c>
      <c r="H294" s="18">
        <f t="shared" si="320"/>
        <v>693</v>
      </c>
      <c r="I294" s="18">
        <f t="shared" si="321"/>
        <v>655</v>
      </c>
      <c r="J294" s="18">
        <f t="shared" si="322"/>
        <v>616</v>
      </c>
      <c r="K294" s="18">
        <f t="shared" si="323"/>
        <v>578</v>
      </c>
      <c r="L294" s="7" t="s">
        <v>17</v>
      </c>
      <c r="M294" s="58"/>
      <c r="N294" s="53">
        <f t="shared" si="312"/>
        <v>0</v>
      </c>
      <c r="O294" s="53">
        <f t="shared" si="313"/>
        <v>0</v>
      </c>
      <c r="P294" s="53">
        <f t="shared" si="314"/>
        <v>0</v>
      </c>
      <c r="Q294" s="53">
        <f t="shared" si="315"/>
        <v>0</v>
      </c>
      <c r="R294" s="53">
        <f t="shared" si="316"/>
        <v>0</v>
      </c>
      <c r="S294" s="53">
        <f t="shared" si="317"/>
        <v>0</v>
      </c>
    </row>
    <row r="295" spans="1:19" outlineLevel="1" x14ac:dyDescent="0.35">
      <c r="A295" s="24">
        <v>1003100083</v>
      </c>
      <c r="B295" s="5" t="s">
        <v>99</v>
      </c>
      <c r="C295" s="31"/>
      <c r="D295" s="32">
        <f t="shared" si="318"/>
        <v>0</v>
      </c>
      <c r="E295" s="33">
        <v>0.27</v>
      </c>
      <c r="F295" s="16">
        <v>770</v>
      </c>
      <c r="G295" s="17">
        <f t="shared" si="319"/>
        <v>732</v>
      </c>
      <c r="H295" s="18">
        <f t="shared" si="320"/>
        <v>693</v>
      </c>
      <c r="I295" s="18">
        <f t="shared" si="321"/>
        <v>655</v>
      </c>
      <c r="J295" s="18">
        <f t="shared" si="322"/>
        <v>616</v>
      </c>
      <c r="K295" s="18">
        <f t="shared" si="323"/>
        <v>578</v>
      </c>
      <c r="L295" s="7" t="s">
        <v>17</v>
      </c>
      <c r="M295" s="58"/>
      <c r="N295" s="53">
        <f t="shared" si="312"/>
        <v>0</v>
      </c>
      <c r="O295" s="53">
        <f t="shared" si="313"/>
        <v>0</v>
      </c>
      <c r="P295" s="53">
        <f t="shared" si="314"/>
        <v>0</v>
      </c>
      <c r="Q295" s="53">
        <f t="shared" si="315"/>
        <v>0</v>
      </c>
      <c r="R295" s="53">
        <f t="shared" si="316"/>
        <v>0</v>
      </c>
      <c r="S295" s="53">
        <f t="shared" si="317"/>
        <v>0</v>
      </c>
    </row>
    <row r="296" spans="1:19" outlineLevel="1" x14ac:dyDescent="0.35">
      <c r="A296" s="24">
        <v>1003100096</v>
      </c>
      <c r="B296" s="5" t="s">
        <v>229</v>
      </c>
      <c r="C296" s="31"/>
      <c r="D296" s="32">
        <f t="shared" si="318"/>
        <v>0</v>
      </c>
      <c r="E296" s="33">
        <v>0.27</v>
      </c>
      <c r="F296" s="16">
        <v>770</v>
      </c>
      <c r="G296" s="17">
        <f t="shared" si="319"/>
        <v>732</v>
      </c>
      <c r="H296" s="18">
        <f t="shared" si="320"/>
        <v>693</v>
      </c>
      <c r="I296" s="18">
        <f t="shared" si="321"/>
        <v>655</v>
      </c>
      <c r="J296" s="18">
        <f t="shared" si="322"/>
        <v>616</v>
      </c>
      <c r="K296" s="18">
        <f t="shared" si="323"/>
        <v>578</v>
      </c>
      <c r="L296" s="7" t="s">
        <v>17</v>
      </c>
      <c r="M296" s="58"/>
      <c r="N296" s="53">
        <f t="shared" si="312"/>
        <v>0</v>
      </c>
      <c r="O296" s="53">
        <f t="shared" si="313"/>
        <v>0</v>
      </c>
      <c r="P296" s="53">
        <f t="shared" si="314"/>
        <v>0</v>
      </c>
      <c r="Q296" s="53">
        <f t="shared" si="315"/>
        <v>0</v>
      </c>
      <c r="R296" s="53">
        <f t="shared" si="316"/>
        <v>0</v>
      </c>
      <c r="S296" s="53">
        <f t="shared" si="317"/>
        <v>0</v>
      </c>
    </row>
    <row r="297" spans="1:19" outlineLevel="1" x14ac:dyDescent="0.35">
      <c r="A297" s="24">
        <v>1003100025</v>
      </c>
      <c r="B297" s="5" t="s">
        <v>120</v>
      </c>
      <c r="C297" s="31"/>
      <c r="D297" s="32">
        <f t="shared" si="318"/>
        <v>0</v>
      </c>
      <c r="E297" s="33">
        <v>0.27</v>
      </c>
      <c r="F297" s="16">
        <v>770</v>
      </c>
      <c r="G297" s="17">
        <f t="shared" si="319"/>
        <v>732</v>
      </c>
      <c r="H297" s="18">
        <f t="shared" si="320"/>
        <v>693</v>
      </c>
      <c r="I297" s="18">
        <f t="shared" si="321"/>
        <v>655</v>
      </c>
      <c r="J297" s="18">
        <f t="shared" si="322"/>
        <v>616</v>
      </c>
      <c r="K297" s="18">
        <f t="shared" si="323"/>
        <v>578</v>
      </c>
      <c r="L297" s="7" t="s">
        <v>17</v>
      </c>
      <c r="M297" s="58"/>
      <c r="N297" s="53">
        <f t="shared" si="312"/>
        <v>0</v>
      </c>
      <c r="O297" s="53">
        <f t="shared" si="313"/>
        <v>0</v>
      </c>
      <c r="P297" s="53">
        <f t="shared" si="314"/>
        <v>0</v>
      </c>
      <c r="Q297" s="53">
        <f t="shared" si="315"/>
        <v>0</v>
      </c>
      <c r="R297" s="53">
        <f t="shared" si="316"/>
        <v>0</v>
      </c>
      <c r="S297" s="53">
        <f t="shared" si="317"/>
        <v>0</v>
      </c>
    </row>
    <row r="298" spans="1:19" outlineLevel="1" x14ac:dyDescent="0.35">
      <c r="A298" s="24">
        <v>1003100045</v>
      </c>
      <c r="B298" s="5" t="s">
        <v>57</v>
      </c>
      <c r="C298" s="31"/>
      <c r="D298" s="32">
        <f t="shared" si="318"/>
        <v>0</v>
      </c>
      <c r="E298" s="33">
        <v>0.27</v>
      </c>
      <c r="F298" s="16">
        <v>770</v>
      </c>
      <c r="G298" s="17">
        <f t="shared" si="319"/>
        <v>732</v>
      </c>
      <c r="H298" s="18">
        <f t="shared" si="320"/>
        <v>693</v>
      </c>
      <c r="I298" s="18">
        <f t="shared" si="321"/>
        <v>655</v>
      </c>
      <c r="J298" s="18">
        <f t="shared" si="322"/>
        <v>616</v>
      </c>
      <c r="K298" s="18">
        <f t="shared" si="323"/>
        <v>578</v>
      </c>
      <c r="L298" s="7" t="s">
        <v>17</v>
      </c>
      <c r="M298" s="58"/>
      <c r="N298" s="53">
        <f t="shared" si="312"/>
        <v>0</v>
      </c>
      <c r="O298" s="53">
        <f t="shared" si="313"/>
        <v>0</v>
      </c>
      <c r="P298" s="53">
        <f t="shared" si="314"/>
        <v>0</v>
      </c>
      <c r="Q298" s="53">
        <f t="shared" si="315"/>
        <v>0</v>
      </c>
      <c r="R298" s="53">
        <f t="shared" si="316"/>
        <v>0</v>
      </c>
      <c r="S298" s="53">
        <f t="shared" si="317"/>
        <v>0</v>
      </c>
    </row>
    <row r="299" spans="1:19" outlineLevel="1" x14ac:dyDescent="0.35">
      <c r="A299" s="24">
        <v>1003100046</v>
      </c>
      <c r="B299" s="5" t="s">
        <v>58</v>
      </c>
      <c r="C299" s="31"/>
      <c r="D299" s="32">
        <f t="shared" si="318"/>
        <v>0</v>
      </c>
      <c r="E299" s="33">
        <v>0.27</v>
      </c>
      <c r="F299" s="16">
        <v>770</v>
      </c>
      <c r="G299" s="17">
        <f t="shared" si="319"/>
        <v>732</v>
      </c>
      <c r="H299" s="18">
        <f t="shared" si="320"/>
        <v>693</v>
      </c>
      <c r="I299" s="18">
        <f t="shared" si="321"/>
        <v>655</v>
      </c>
      <c r="J299" s="18">
        <f t="shared" si="322"/>
        <v>616</v>
      </c>
      <c r="K299" s="18">
        <f t="shared" si="323"/>
        <v>578</v>
      </c>
      <c r="L299" s="7" t="s">
        <v>17</v>
      </c>
      <c r="M299" s="58"/>
      <c r="N299" s="53">
        <f t="shared" si="312"/>
        <v>0</v>
      </c>
      <c r="O299" s="53">
        <f t="shared" si="313"/>
        <v>0</v>
      </c>
      <c r="P299" s="53">
        <f t="shared" si="314"/>
        <v>0</v>
      </c>
      <c r="Q299" s="53">
        <f t="shared" si="315"/>
        <v>0</v>
      </c>
      <c r="R299" s="53">
        <f t="shared" si="316"/>
        <v>0</v>
      </c>
      <c r="S299" s="53">
        <f t="shared" si="317"/>
        <v>0</v>
      </c>
    </row>
    <row r="300" spans="1:19" outlineLevel="1" x14ac:dyDescent="0.35">
      <c r="A300" s="24">
        <v>1003100023</v>
      </c>
      <c r="B300" s="5" t="s">
        <v>61</v>
      </c>
      <c r="C300" s="31"/>
      <c r="D300" s="32">
        <f t="shared" si="318"/>
        <v>0</v>
      </c>
      <c r="E300" s="33">
        <v>0.27</v>
      </c>
      <c r="F300" s="16">
        <v>770</v>
      </c>
      <c r="G300" s="17">
        <f t="shared" si="319"/>
        <v>732</v>
      </c>
      <c r="H300" s="18">
        <f t="shared" si="320"/>
        <v>693</v>
      </c>
      <c r="I300" s="18">
        <f t="shared" si="321"/>
        <v>655</v>
      </c>
      <c r="J300" s="18">
        <f t="shared" si="322"/>
        <v>616</v>
      </c>
      <c r="K300" s="18">
        <f t="shared" si="323"/>
        <v>578</v>
      </c>
      <c r="L300" s="7" t="s">
        <v>17</v>
      </c>
      <c r="M300" s="58"/>
      <c r="N300" s="53">
        <f t="shared" si="312"/>
        <v>0</v>
      </c>
      <c r="O300" s="53">
        <f t="shared" si="313"/>
        <v>0</v>
      </c>
      <c r="P300" s="53">
        <f t="shared" si="314"/>
        <v>0</v>
      </c>
      <c r="Q300" s="53">
        <f t="shared" si="315"/>
        <v>0</v>
      </c>
      <c r="R300" s="53">
        <f t="shared" si="316"/>
        <v>0</v>
      </c>
      <c r="S300" s="53">
        <f t="shared" si="317"/>
        <v>0</v>
      </c>
    </row>
    <row r="301" spans="1:19" outlineLevel="1" x14ac:dyDescent="0.35">
      <c r="A301" s="24">
        <v>1003100080</v>
      </c>
      <c r="B301" s="5" t="s">
        <v>122</v>
      </c>
      <c r="C301" s="31"/>
      <c r="D301" s="32">
        <f t="shared" si="318"/>
        <v>0</v>
      </c>
      <c r="E301" s="33">
        <v>0.27</v>
      </c>
      <c r="F301" s="16">
        <v>770</v>
      </c>
      <c r="G301" s="17">
        <f t="shared" si="319"/>
        <v>732</v>
      </c>
      <c r="H301" s="18">
        <f t="shared" si="320"/>
        <v>693</v>
      </c>
      <c r="I301" s="18">
        <f t="shared" si="321"/>
        <v>655</v>
      </c>
      <c r="J301" s="18">
        <f t="shared" si="322"/>
        <v>616</v>
      </c>
      <c r="K301" s="18">
        <f t="shared" si="323"/>
        <v>578</v>
      </c>
      <c r="L301" s="7" t="s">
        <v>17</v>
      </c>
      <c r="M301" s="58"/>
      <c r="N301" s="53">
        <f t="shared" si="312"/>
        <v>0</v>
      </c>
      <c r="O301" s="53">
        <f t="shared" si="313"/>
        <v>0</v>
      </c>
      <c r="P301" s="53">
        <f t="shared" si="314"/>
        <v>0</v>
      </c>
      <c r="Q301" s="53">
        <f t="shared" si="315"/>
        <v>0</v>
      </c>
      <c r="R301" s="53">
        <f t="shared" si="316"/>
        <v>0</v>
      </c>
      <c r="S301" s="53">
        <f t="shared" si="317"/>
        <v>0</v>
      </c>
    </row>
    <row r="302" spans="1:19" outlineLevel="1" x14ac:dyDescent="0.35">
      <c r="A302" s="24">
        <v>1003100097</v>
      </c>
      <c r="B302" s="5" t="s">
        <v>231</v>
      </c>
      <c r="C302" s="31"/>
      <c r="D302" s="32">
        <f t="shared" si="318"/>
        <v>0</v>
      </c>
      <c r="E302" s="33">
        <v>0.27</v>
      </c>
      <c r="F302" s="16">
        <v>770</v>
      </c>
      <c r="G302" s="17">
        <f t="shared" si="319"/>
        <v>732</v>
      </c>
      <c r="H302" s="18">
        <f t="shared" si="320"/>
        <v>693</v>
      </c>
      <c r="I302" s="18">
        <f t="shared" si="321"/>
        <v>655</v>
      </c>
      <c r="J302" s="18">
        <f t="shared" si="322"/>
        <v>616</v>
      </c>
      <c r="K302" s="18">
        <f t="shared" si="323"/>
        <v>578</v>
      </c>
      <c r="L302" s="7" t="s">
        <v>17</v>
      </c>
      <c r="M302" s="58"/>
      <c r="N302" s="53">
        <f t="shared" si="312"/>
        <v>0</v>
      </c>
      <c r="O302" s="53">
        <f t="shared" si="313"/>
        <v>0</v>
      </c>
      <c r="P302" s="53">
        <f t="shared" si="314"/>
        <v>0</v>
      </c>
      <c r="Q302" s="53">
        <f t="shared" si="315"/>
        <v>0</v>
      </c>
      <c r="R302" s="53">
        <f t="shared" si="316"/>
        <v>0</v>
      </c>
      <c r="S302" s="53">
        <f t="shared" si="317"/>
        <v>0</v>
      </c>
    </row>
    <row r="303" spans="1:19" outlineLevel="1" x14ac:dyDescent="0.35">
      <c r="A303" s="24">
        <v>1003100047</v>
      </c>
      <c r="B303" s="5" t="s">
        <v>59</v>
      </c>
      <c r="C303" s="31"/>
      <c r="D303" s="32">
        <f t="shared" si="318"/>
        <v>0</v>
      </c>
      <c r="E303" s="33">
        <v>0.27</v>
      </c>
      <c r="F303" s="16">
        <v>770</v>
      </c>
      <c r="G303" s="17">
        <f t="shared" si="319"/>
        <v>732</v>
      </c>
      <c r="H303" s="18">
        <f t="shared" si="320"/>
        <v>693</v>
      </c>
      <c r="I303" s="18">
        <f t="shared" si="321"/>
        <v>655</v>
      </c>
      <c r="J303" s="18">
        <f t="shared" si="322"/>
        <v>616</v>
      </c>
      <c r="K303" s="18">
        <f t="shared" si="323"/>
        <v>578</v>
      </c>
      <c r="L303" s="7" t="s">
        <v>17</v>
      </c>
      <c r="M303" s="58"/>
      <c r="N303" s="53">
        <f t="shared" si="312"/>
        <v>0</v>
      </c>
      <c r="O303" s="53">
        <f t="shared" si="313"/>
        <v>0</v>
      </c>
      <c r="P303" s="53">
        <f t="shared" si="314"/>
        <v>0</v>
      </c>
      <c r="Q303" s="53">
        <f t="shared" si="315"/>
        <v>0</v>
      </c>
      <c r="R303" s="53">
        <f t="shared" si="316"/>
        <v>0</v>
      </c>
      <c r="S303" s="53">
        <f t="shared" si="317"/>
        <v>0</v>
      </c>
    </row>
    <row r="304" spans="1:19" x14ac:dyDescent="0.35">
      <c r="A304" s="42" t="s">
        <v>72</v>
      </c>
      <c r="B304" s="63"/>
      <c r="C304" s="48"/>
      <c r="D304" s="46"/>
      <c r="E304" s="47"/>
      <c r="F304" s="48"/>
      <c r="G304" s="48"/>
      <c r="H304" s="48"/>
      <c r="I304" s="48"/>
      <c r="J304" s="48"/>
      <c r="K304" s="48"/>
      <c r="L304" s="43"/>
      <c r="M304" s="58"/>
    </row>
    <row r="305" spans="1:19" outlineLevel="1" x14ac:dyDescent="0.35">
      <c r="A305" s="24">
        <v>1305100099</v>
      </c>
      <c r="B305" s="5" t="s">
        <v>224</v>
      </c>
      <c r="C305" s="31"/>
      <c r="D305" s="32">
        <f t="shared" ref="D305:D352" si="324">N305*N$535+O305*O$535+P305*P$535+Q305*Q$535+R305*R$535+S305*S$535</f>
        <v>0</v>
      </c>
      <c r="E305" s="33">
        <v>0.5</v>
      </c>
      <c r="F305" s="16">
        <v>995</v>
      </c>
      <c r="G305" s="17">
        <f t="shared" si="252"/>
        <v>946</v>
      </c>
      <c r="H305" s="18">
        <f t="shared" si="253"/>
        <v>896</v>
      </c>
      <c r="I305" s="18">
        <f t="shared" si="254"/>
        <v>846</v>
      </c>
      <c r="J305" s="18">
        <f t="shared" si="255"/>
        <v>796</v>
      </c>
      <c r="K305" s="18">
        <f t="shared" si="256"/>
        <v>747</v>
      </c>
      <c r="L305" s="7" t="s">
        <v>68</v>
      </c>
      <c r="M305" s="58"/>
      <c r="N305" s="53">
        <f t="shared" si="133"/>
        <v>0</v>
      </c>
      <c r="O305" s="53">
        <f t="shared" si="134"/>
        <v>0</v>
      </c>
      <c r="P305" s="53">
        <f t="shared" si="135"/>
        <v>0</v>
      </c>
      <c r="Q305" s="53">
        <f t="shared" si="136"/>
        <v>0</v>
      </c>
      <c r="R305" s="53">
        <f t="shared" si="137"/>
        <v>0</v>
      </c>
      <c r="S305" s="53">
        <f t="shared" si="138"/>
        <v>0</v>
      </c>
    </row>
    <row r="306" spans="1:19" outlineLevel="1" x14ac:dyDescent="0.35">
      <c r="A306" s="24">
        <v>1305100063</v>
      </c>
      <c r="B306" s="5" t="s">
        <v>148</v>
      </c>
      <c r="C306" s="31"/>
      <c r="D306" s="32">
        <f t="shared" si="324"/>
        <v>0</v>
      </c>
      <c r="E306" s="33">
        <v>0.5</v>
      </c>
      <c r="F306" s="16">
        <v>995</v>
      </c>
      <c r="G306" s="17">
        <f t="shared" si="252"/>
        <v>946</v>
      </c>
      <c r="H306" s="18">
        <f t="shared" si="253"/>
        <v>896</v>
      </c>
      <c r="I306" s="18">
        <f t="shared" si="254"/>
        <v>846</v>
      </c>
      <c r="J306" s="18">
        <f t="shared" si="255"/>
        <v>796</v>
      </c>
      <c r="K306" s="18">
        <f t="shared" si="256"/>
        <v>747</v>
      </c>
      <c r="L306" s="7" t="s">
        <v>68</v>
      </c>
      <c r="M306" s="58"/>
      <c r="N306" s="53">
        <f t="shared" si="133"/>
        <v>0</v>
      </c>
      <c r="O306" s="53">
        <f t="shared" si="134"/>
        <v>0</v>
      </c>
      <c r="P306" s="53">
        <f t="shared" si="135"/>
        <v>0</v>
      </c>
      <c r="Q306" s="53">
        <f t="shared" si="136"/>
        <v>0</v>
      </c>
      <c r="R306" s="53">
        <f t="shared" si="137"/>
        <v>0</v>
      </c>
      <c r="S306" s="53">
        <f t="shared" si="138"/>
        <v>0</v>
      </c>
    </row>
    <row r="307" spans="1:19" outlineLevel="1" x14ac:dyDescent="0.35">
      <c r="A307" s="24">
        <v>1305100002</v>
      </c>
      <c r="B307" s="5" t="s">
        <v>87</v>
      </c>
      <c r="C307" s="31"/>
      <c r="D307" s="32">
        <f t="shared" si="324"/>
        <v>0</v>
      </c>
      <c r="E307" s="33">
        <v>0.5</v>
      </c>
      <c r="F307" s="16">
        <v>995</v>
      </c>
      <c r="G307" s="17">
        <f t="shared" ref="G307" si="325">ROUNDUP(F307*0.95,0)</f>
        <v>946</v>
      </c>
      <c r="H307" s="18">
        <f t="shared" ref="H307" si="326">ROUNDUP(F307*0.9,0)</f>
        <v>896</v>
      </c>
      <c r="I307" s="18">
        <f t="shared" ref="I307" si="327">ROUNDUP(F307*0.85,0)</f>
        <v>846</v>
      </c>
      <c r="J307" s="18">
        <f t="shared" ref="J307" si="328">ROUNDUP(F307*0.8,0)</f>
        <v>796</v>
      </c>
      <c r="K307" s="18">
        <f t="shared" ref="K307" si="329">ROUNDUP(F307*0.75,0)</f>
        <v>747</v>
      </c>
      <c r="L307" s="7" t="s">
        <v>68</v>
      </c>
      <c r="M307" s="58"/>
      <c r="N307" s="53">
        <f t="shared" ref="N307" si="330">$C307*F307</f>
        <v>0</v>
      </c>
      <c r="O307" s="53">
        <f t="shared" ref="O307" si="331">$C307*G307</f>
        <v>0</v>
      </c>
      <c r="P307" s="53">
        <f t="shared" ref="P307" si="332">$C307*H307</f>
        <v>0</v>
      </c>
      <c r="Q307" s="53">
        <f t="shared" ref="Q307" si="333">$C307*I307</f>
        <v>0</v>
      </c>
      <c r="R307" s="53">
        <f t="shared" ref="R307" si="334">$C307*J307</f>
        <v>0</v>
      </c>
      <c r="S307" s="53">
        <f t="shared" ref="S307" si="335">$C307*K307</f>
        <v>0</v>
      </c>
    </row>
    <row r="308" spans="1:19" outlineLevel="1" x14ac:dyDescent="0.35">
      <c r="A308" s="24">
        <v>1305100067</v>
      </c>
      <c r="B308" s="5" t="s">
        <v>88</v>
      </c>
      <c r="C308" s="31"/>
      <c r="D308" s="32">
        <f t="shared" si="324"/>
        <v>0</v>
      </c>
      <c r="E308" s="33">
        <v>0.5</v>
      </c>
      <c r="F308" s="16">
        <v>995</v>
      </c>
      <c r="G308" s="17">
        <f t="shared" si="252"/>
        <v>946</v>
      </c>
      <c r="H308" s="18">
        <f t="shared" si="253"/>
        <v>896</v>
      </c>
      <c r="I308" s="18">
        <f t="shared" si="254"/>
        <v>846</v>
      </c>
      <c r="J308" s="18">
        <f t="shared" si="255"/>
        <v>796</v>
      </c>
      <c r="K308" s="18">
        <f t="shared" si="256"/>
        <v>747</v>
      </c>
      <c r="L308" s="7" t="s">
        <v>68</v>
      </c>
      <c r="M308" s="58"/>
      <c r="N308" s="53">
        <f t="shared" si="133"/>
        <v>0</v>
      </c>
      <c r="O308" s="53">
        <f t="shared" si="134"/>
        <v>0</v>
      </c>
      <c r="P308" s="53">
        <f t="shared" si="135"/>
        <v>0</v>
      </c>
      <c r="Q308" s="53">
        <f t="shared" si="136"/>
        <v>0</v>
      </c>
      <c r="R308" s="53">
        <f t="shared" si="137"/>
        <v>0</v>
      </c>
      <c r="S308" s="53">
        <f t="shared" si="138"/>
        <v>0</v>
      </c>
    </row>
    <row r="309" spans="1:19" outlineLevel="1" x14ac:dyDescent="0.35">
      <c r="A309" s="24">
        <v>1305100091</v>
      </c>
      <c r="B309" s="5" t="s">
        <v>146</v>
      </c>
      <c r="C309" s="31"/>
      <c r="D309" s="32">
        <f t="shared" si="324"/>
        <v>0</v>
      </c>
      <c r="E309" s="33">
        <v>0.5</v>
      </c>
      <c r="F309" s="16">
        <v>995</v>
      </c>
      <c r="G309" s="17">
        <f t="shared" si="252"/>
        <v>946</v>
      </c>
      <c r="H309" s="18">
        <f t="shared" si="253"/>
        <v>896</v>
      </c>
      <c r="I309" s="18">
        <f t="shared" si="254"/>
        <v>846</v>
      </c>
      <c r="J309" s="18">
        <f t="shared" si="255"/>
        <v>796</v>
      </c>
      <c r="K309" s="18">
        <f t="shared" si="256"/>
        <v>747</v>
      </c>
      <c r="L309" s="7" t="s">
        <v>68</v>
      </c>
      <c r="M309" s="58"/>
      <c r="N309" s="53">
        <f t="shared" si="133"/>
        <v>0</v>
      </c>
      <c r="O309" s="53">
        <f t="shared" si="134"/>
        <v>0</v>
      </c>
      <c r="P309" s="53">
        <f t="shared" si="135"/>
        <v>0</v>
      </c>
      <c r="Q309" s="53">
        <f t="shared" si="136"/>
        <v>0</v>
      </c>
      <c r="R309" s="53">
        <f t="shared" si="137"/>
        <v>0</v>
      </c>
      <c r="S309" s="53">
        <f t="shared" si="138"/>
        <v>0</v>
      </c>
    </row>
    <row r="310" spans="1:19" outlineLevel="1" x14ac:dyDescent="0.35">
      <c r="A310" s="24">
        <v>1305100003</v>
      </c>
      <c r="B310" s="5" t="s">
        <v>50</v>
      </c>
      <c r="C310" s="31"/>
      <c r="D310" s="32">
        <f t="shared" si="324"/>
        <v>0</v>
      </c>
      <c r="E310" s="33">
        <v>0.5</v>
      </c>
      <c r="F310" s="16">
        <v>995</v>
      </c>
      <c r="G310" s="17">
        <f t="shared" si="252"/>
        <v>946</v>
      </c>
      <c r="H310" s="18">
        <f t="shared" si="253"/>
        <v>896</v>
      </c>
      <c r="I310" s="18">
        <f t="shared" si="254"/>
        <v>846</v>
      </c>
      <c r="J310" s="18">
        <f t="shared" si="255"/>
        <v>796</v>
      </c>
      <c r="K310" s="18">
        <f t="shared" si="256"/>
        <v>747</v>
      </c>
      <c r="L310" s="7" t="s">
        <v>68</v>
      </c>
      <c r="M310" s="58"/>
      <c r="N310" s="53">
        <f t="shared" si="133"/>
        <v>0</v>
      </c>
      <c r="O310" s="53">
        <f t="shared" si="134"/>
        <v>0</v>
      </c>
      <c r="P310" s="53">
        <f t="shared" si="135"/>
        <v>0</v>
      </c>
      <c r="Q310" s="53">
        <f t="shared" si="136"/>
        <v>0</v>
      </c>
      <c r="R310" s="53">
        <f t="shared" si="137"/>
        <v>0</v>
      </c>
      <c r="S310" s="53">
        <f t="shared" si="138"/>
        <v>0</v>
      </c>
    </row>
    <row r="311" spans="1:19" outlineLevel="1" x14ac:dyDescent="0.35">
      <c r="A311" s="24">
        <v>1305100004</v>
      </c>
      <c r="B311" s="5" t="s">
        <v>51</v>
      </c>
      <c r="C311" s="31"/>
      <c r="D311" s="32">
        <f t="shared" si="324"/>
        <v>0</v>
      </c>
      <c r="E311" s="33">
        <v>0.5</v>
      </c>
      <c r="F311" s="16">
        <v>995</v>
      </c>
      <c r="G311" s="17">
        <f t="shared" si="252"/>
        <v>946</v>
      </c>
      <c r="H311" s="18">
        <f t="shared" si="253"/>
        <v>896</v>
      </c>
      <c r="I311" s="18">
        <f t="shared" si="254"/>
        <v>846</v>
      </c>
      <c r="J311" s="18">
        <f t="shared" si="255"/>
        <v>796</v>
      </c>
      <c r="K311" s="18">
        <f t="shared" si="256"/>
        <v>747</v>
      </c>
      <c r="L311" s="7" t="s">
        <v>68</v>
      </c>
      <c r="M311" s="58"/>
      <c r="N311" s="53">
        <f t="shared" si="133"/>
        <v>0</v>
      </c>
      <c r="O311" s="53">
        <f t="shared" si="134"/>
        <v>0</v>
      </c>
      <c r="P311" s="53">
        <f t="shared" si="135"/>
        <v>0</v>
      </c>
      <c r="Q311" s="53">
        <f t="shared" si="136"/>
        <v>0</v>
      </c>
      <c r="R311" s="53">
        <f t="shared" si="137"/>
        <v>0</v>
      </c>
      <c r="S311" s="53">
        <f t="shared" si="138"/>
        <v>0</v>
      </c>
    </row>
    <row r="312" spans="1:19" outlineLevel="1" x14ac:dyDescent="0.35">
      <c r="A312" s="24">
        <v>1305100031</v>
      </c>
      <c r="B312" s="5" t="s">
        <v>77</v>
      </c>
      <c r="C312" s="31"/>
      <c r="D312" s="32">
        <f t="shared" si="324"/>
        <v>0</v>
      </c>
      <c r="E312" s="33">
        <v>0.5</v>
      </c>
      <c r="F312" s="16">
        <v>995</v>
      </c>
      <c r="G312" s="17">
        <f t="shared" si="252"/>
        <v>946</v>
      </c>
      <c r="H312" s="18">
        <f t="shared" si="253"/>
        <v>896</v>
      </c>
      <c r="I312" s="18">
        <f t="shared" si="254"/>
        <v>846</v>
      </c>
      <c r="J312" s="18">
        <f t="shared" si="255"/>
        <v>796</v>
      </c>
      <c r="K312" s="18">
        <f t="shared" si="256"/>
        <v>747</v>
      </c>
      <c r="L312" s="7" t="s">
        <v>68</v>
      </c>
      <c r="M312" s="58"/>
      <c r="N312" s="53">
        <f t="shared" si="133"/>
        <v>0</v>
      </c>
      <c r="O312" s="53">
        <f t="shared" si="134"/>
        <v>0</v>
      </c>
      <c r="P312" s="53">
        <f t="shared" si="135"/>
        <v>0</v>
      </c>
      <c r="Q312" s="53">
        <f t="shared" si="136"/>
        <v>0</v>
      </c>
      <c r="R312" s="53">
        <f t="shared" si="137"/>
        <v>0</v>
      </c>
      <c r="S312" s="53">
        <f t="shared" si="138"/>
        <v>0</v>
      </c>
    </row>
    <row r="313" spans="1:19" outlineLevel="1" x14ac:dyDescent="0.35">
      <c r="A313" s="24">
        <v>1305100071</v>
      </c>
      <c r="B313" s="5" t="s">
        <v>62</v>
      </c>
      <c r="C313" s="31"/>
      <c r="D313" s="32">
        <f t="shared" si="324"/>
        <v>0</v>
      </c>
      <c r="E313" s="33">
        <v>0.5</v>
      </c>
      <c r="F313" s="16">
        <v>995</v>
      </c>
      <c r="G313" s="17">
        <f t="shared" si="252"/>
        <v>946</v>
      </c>
      <c r="H313" s="18">
        <f t="shared" si="253"/>
        <v>896</v>
      </c>
      <c r="I313" s="18">
        <f t="shared" si="254"/>
        <v>846</v>
      </c>
      <c r="J313" s="18">
        <f t="shared" si="255"/>
        <v>796</v>
      </c>
      <c r="K313" s="18">
        <f t="shared" si="256"/>
        <v>747</v>
      </c>
      <c r="L313" s="7" t="s">
        <v>68</v>
      </c>
      <c r="M313" s="58"/>
      <c r="N313" s="53">
        <f t="shared" si="133"/>
        <v>0</v>
      </c>
      <c r="O313" s="53">
        <f t="shared" si="134"/>
        <v>0</v>
      </c>
      <c r="P313" s="53">
        <f t="shared" si="135"/>
        <v>0</v>
      </c>
      <c r="Q313" s="53">
        <f t="shared" si="136"/>
        <v>0</v>
      </c>
      <c r="R313" s="53">
        <f t="shared" si="137"/>
        <v>0</v>
      </c>
      <c r="S313" s="53">
        <f t="shared" si="138"/>
        <v>0</v>
      </c>
    </row>
    <row r="314" spans="1:19" outlineLevel="1" x14ac:dyDescent="0.35">
      <c r="A314" s="24">
        <v>1305100100</v>
      </c>
      <c r="B314" s="5" t="s">
        <v>225</v>
      </c>
      <c r="C314" s="31"/>
      <c r="D314" s="32">
        <f t="shared" si="324"/>
        <v>0</v>
      </c>
      <c r="E314" s="33">
        <v>0.5</v>
      </c>
      <c r="F314" s="16">
        <v>995</v>
      </c>
      <c r="G314" s="17">
        <f t="shared" ref="G314" si="336">ROUNDUP(F314*0.95,0)</f>
        <v>946</v>
      </c>
      <c r="H314" s="18">
        <f t="shared" ref="H314" si="337">ROUNDUP(F314*0.9,0)</f>
        <v>896</v>
      </c>
      <c r="I314" s="18">
        <f t="shared" ref="I314" si="338">ROUNDUP(F314*0.85,0)</f>
        <v>846</v>
      </c>
      <c r="J314" s="18">
        <f t="shared" ref="J314" si="339">ROUNDUP(F314*0.8,0)</f>
        <v>796</v>
      </c>
      <c r="K314" s="18">
        <f t="shared" ref="K314" si="340">ROUNDUP(F314*0.75,0)</f>
        <v>747</v>
      </c>
      <c r="L314" s="7" t="s">
        <v>68</v>
      </c>
      <c r="M314" s="58"/>
      <c r="N314" s="53">
        <f t="shared" ref="N314" si="341">$C314*F314</f>
        <v>0</v>
      </c>
      <c r="O314" s="53">
        <f t="shared" ref="O314" si="342">$C314*G314</f>
        <v>0</v>
      </c>
      <c r="P314" s="53">
        <f t="shared" ref="P314" si="343">$C314*H314</f>
        <v>0</v>
      </c>
      <c r="Q314" s="53">
        <f t="shared" ref="Q314" si="344">$C314*I314</f>
        <v>0</v>
      </c>
      <c r="R314" s="53">
        <f t="shared" ref="R314" si="345">$C314*J314</f>
        <v>0</v>
      </c>
      <c r="S314" s="53">
        <f t="shared" ref="S314" si="346">$C314*K314</f>
        <v>0</v>
      </c>
    </row>
    <row r="315" spans="1:19" outlineLevel="1" x14ac:dyDescent="0.35">
      <c r="A315" s="24">
        <v>1305100005</v>
      </c>
      <c r="B315" s="5" t="s">
        <v>63</v>
      </c>
      <c r="C315" s="31"/>
      <c r="D315" s="32">
        <f t="shared" si="324"/>
        <v>0</v>
      </c>
      <c r="E315" s="33">
        <v>0.5</v>
      </c>
      <c r="F315" s="16">
        <v>995</v>
      </c>
      <c r="G315" s="17">
        <f t="shared" si="252"/>
        <v>946</v>
      </c>
      <c r="H315" s="18">
        <f t="shared" si="253"/>
        <v>896</v>
      </c>
      <c r="I315" s="18">
        <f t="shared" si="254"/>
        <v>846</v>
      </c>
      <c r="J315" s="18">
        <f t="shared" si="255"/>
        <v>796</v>
      </c>
      <c r="K315" s="18">
        <f t="shared" si="256"/>
        <v>747</v>
      </c>
      <c r="L315" s="7" t="s">
        <v>68</v>
      </c>
      <c r="M315" s="58"/>
      <c r="N315" s="53">
        <f t="shared" si="133"/>
        <v>0</v>
      </c>
      <c r="O315" s="53">
        <f t="shared" si="134"/>
        <v>0</v>
      </c>
      <c r="P315" s="53">
        <f t="shared" si="135"/>
        <v>0</v>
      </c>
      <c r="Q315" s="53">
        <f t="shared" si="136"/>
        <v>0</v>
      </c>
      <c r="R315" s="53">
        <f t="shared" si="137"/>
        <v>0</v>
      </c>
      <c r="S315" s="53">
        <f t="shared" si="138"/>
        <v>0</v>
      </c>
    </row>
    <row r="316" spans="1:19" outlineLevel="1" x14ac:dyDescent="0.35">
      <c r="A316" s="24">
        <v>1305100070</v>
      </c>
      <c r="B316" s="5" t="s">
        <v>115</v>
      </c>
      <c r="C316" s="31"/>
      <c r="D316" s="32">
        <f t="shared" si="324"/>
        <v>0</v>
      </c>
      <c r="E316" s="33">
        <v>0.5</v>
      </c>
      <c r="F316" s="16">
        <v>995</v>
      </c>
      <c r="G316" s="17">
        <f t="shared" si="252"/>
        <v>946</v>
      </c>
      <c r="H316" s="18">
        <f t="shared" si="253"/>
        <v>896</v>
      </c>
      <c r="I316" s="18">
        <f t="shared" si="254"/>
        <v>846</v>
      </c>
      <c r="J316" s="18">
        <f t="shared" si="255"/>
        <v>796</v>
      </c>
      <c r="K316" s="18">
        <f t="shared" si="256"/>
        <v>747</v>
      </c>
      <c r="L316" s="7" t="s">
        <v>68</v>
      </c>
      <c r="M316" s="58"/>
      <c r="N316" s="53">
        <f t="shared" si="133"/>
        <v>0</v>
      </c>
      <c r="O316" s="53">
        <f t="shared" si="134"/>
        <v>0</v>
      </c>
      <c r="P316" s="53">
        <f t="shared" si="135"/>
        <v>0</v>
      </c>
      <c r="Q316" s="53">
        <f t="shared" si="136"/>
        <v>0</v>
      </c>
      <c r="R316" s="53">
        <f t="shared" si="137"/>
        <v>0</v>
      </c>
      <c r="S316" s="53">
        <f t="shared" si="138"/>
        <v>0</v>
      </c>
    </row>
    <row r="317" spans="1:19" outlineLevel="1" x14ac:dyDescent="0.35">
      <c r="A317" s="24">
        <v>1305100006</v>
      </c>
      <c r="B317" s="5" t="s">
        <v>64</v>
      </c>
      <c r="C317" s="31"/>
      <c r="D317" s="32">
        <f t="shared" si="324"/>
        <v>0</v>
      </c>
      <c r="E317" s="33">
        <v>0.5</v>
      </c>
      <c r="F317" s="16">
        <v>995</v>
      </c>
      <c r="G317" s="17">
        <f t="shared" si="252"/>
        <v>946</v>
      </c>
      <c r="H317" s="18">
        <f t="shared" si="253"/>
        <v>896</v>
      </c>
      <c r="I317" s="18">
        <f t="shared" si="254"/>
        <v>846</v>
      </c>
      <c r="J317" s="18">
        <f t="shared" si="255"/>
        <v>796</v>
      </c>
      <c r="K317" s="18">
        <f t="shared" si="256"/>
        <v>747</v>
      </c>
      <c r="L317" s="7" t="s">
        <v>68</v>
      </c>
      <c r="M317" s="58"/>
      <c r="N317" s="53">
        <f t="shared" si="133"/>
        <v>0</v>
      </c>
      <c r="O317" s="53">
        <f t="shared" si="134"/>
        <v>0</v>
      </c>
      <c r="P317" s="53">
        <f t="shared" si="135"/>
        <v>0</v>
      </c>
      <c r="Q317" s="53">
        <f t="shared" si="136"/>
        <v>0</v>
      </c>
      <c r="R317" s="53">
        <f t="shared" si="137"/>
        <v>0</v>
      </c>
      <c r="S317" s="53">
        <f t="shared" si="138"/>
        <v>0</v>
      </c>
    </row>
    <row r="318" spans="1:19" outlineLevel="1" x14ac:dyDescent="0.35">
      <c r="A318" s="24">
        <v>1305100007</v>
      </c>
      <c r="B318" s="5" t="s">
        <v>78</v>
      </c>
      <c r="C318" s="31"/>
      <c r="D318" s="32">
        <f t="shared" si="324"/>
        <v>0</v>
      </c>
      <c r="E318" s="33">
        <v>0.5</v>
      </c>
      <c r="F318" s="16">
        <v>995</v>
      </c>
      <c r="G318" s="17">
        <f t="shared" si="252"/>
        <v>946</v>
      </c>
      <c r="H318" s="18">
        <f t="shared" si="253"/>
        <v>896</v>
      </c>
      <c r="I318" s="18">
        <f t="shared" si="254"/>
        <v>846</v>
      </c>
      <c r="J318" s="18">
        <f t="shared" si="255"/>
        <v>796</v>
      </c>
      <c r="K318" s="18">
        <f t="shared" si="256"/>
        <v>747</v>
      </c>
      <c r="L318" s="7" t="s">
        <v>68</v>
      </c>
      <c r="M318" s="58"/>
      <c r="N318" s="53">
        <f t="shared" si="133"/>
        <v>0</v>
      </c>
      <c r="O318" s="53">
        <f t="shared" si="134"/>
        <v>0</v>
      </c>
      <c r="P318" s="53">
        <f t="shared" si="135"/>
        <v>0</v>
      </c>
      <c r="Q318" s="53">
        <f t="shared" si="136"/>
        <v>0</v>
      </c>
      <c r="R318" s="53">
        <f t="shared" si="137"/>
        <v>0</v>
      </c>
      <c r="S318" s="53">
        <f t="shared" si="138"/>
        <v>0</v>
      </c>
    </row>
    <row r="319" spans="1:19" outlineLevel="1" x14ac:dyDescent="0.35">
      <c r="A319" s="24">
        <v>1305100086</v>
      </c>
      <c r="B319" s="5" t="s">
        <v>116</v>
      </c>
      <c r="C319" s="31"/>
      <c r="D319" s="32">
        <f t="shared" si="324"/>
        <v>0</v>
      </c>
      <c r="E319" s="33">
        <v>0.5</v>
      </c>
      <c r="F319" s="16">
        <v>995</v>
      </c>
      <c r="G319" s="17">
        <f t="shared" si="252"/>
        <v>946</v>
      </c>
      <c r="H319" s="18">
        <f t="shared" si="253"/>
        <v>896</v>
      </c>
      <c r="I319" s="18">
        <f t="shared" si="254"/>
        <v>846</v>
      </c>
      <c r="J319" s="18">
        <f t="shared" si="255"/>
        <v>796</v>
      </c>
      <c r="K319" s="18">
        <f t="shared" si="256"/>
        <v>747</v>
      </c>
      <c r="L319" s="7" t="s">
        <v>68</v>
      </c>
      <c r="M319" s="58"/>
      <c r="N319" s="53">
        <f t="shared" si="133"/>
        <v>0</v>
      </c>
      <c r="O319" s="53">
        <f t="shared" si="134"/>
        <v>0</v>
      </c>
      <c r="P319" s="53">
        <f t="shared" si="135"/>
        <v>0</v>
      </c>
      <c r="Q319" s="53">
        <f t="shared" si="136"/>
        <v>0</v>
      </c>
      <c r="R319" s="53">
        <f t="shared" si="137"/>
        <v>0</v>
      </c>
      <c r="S319" s="53">
        <f t="shared" si="138"/>
        <v>0</v>
      </c>
    </row>
    <row r="320" spans="1:19" outlineLevel="1" x14ac:dyDescent="0.35">
      <c r="A320" s="24">
        <v>1305100068</v>
      </c>
      <c r="B320" s="5" t="s">
        <v>226</v>
      </c>
      <c r="C320" s="31"/>
      <c r="D320" s="32">
        <f t="shared" si="324"/>
        <v>0</v>
      </c>
      <c r="E320" s="33">
        <v>0.5</v>
      </c>
      <c r="F320" s="16">
        <v>995</v>
      </c>
      <c r="G320" s="17">
        <f t="shared" ref="G320" si="347">ROUNDUP(F320*0.95,0)</f>
        <v>946</v>
      </c>
      <c r="H320" s="18">
        <f t="shared" ref="H320" si="348">ROUNDUP(F320*0.9,0)</f>
        <v>896</v>
      </c>
      <c r="I320" s="18">
        <f t="shared" ref="I320" si="349">ROUNDUP(F320*0.85,0)</f>
        <v>846</v>
      </c>
      <c r="J320" s="18">
        <f t="shared" ref="J320" si="350">ROUNDUP(F320*0.8,0)</f>
        <v>796</v>
      </c>
      <c r="K320" s="18">
        <f t="shared" ref="K320" si="351">ROUNDUP(F320*0.75,0)</f>
        <v>747</v>
      </c>
      <c r="L320" s="7" t="s">
        <v>68</v>
      </c>
      <c r="M320" s="58"/>
      <c r="N320" s="53">
        <f t="shared" ref="N320" si="352">$C320*F320</f>
        <v>0</v>
      </c>
      <c r="O320" s="53">
        <f t="shared" ref="O320" si="353">$C320*G320</f>
        <v>0</v>
      </c>
      <c r="P320" s="53">
        <f t="shared" ref="P320" si="354">$C320*H320</f>
        <v>0</v>
      </c>
      <c r="Q320" s="53">
        <f t="shared" ref="Q320" si="355">$C320*I320</f>
        <v>0</v>
      </c>
      <c r="R320" s="53">
        <f t="shared" ref="R320" si="356">$C320*J320</f>
        <v>0</v>
      </c>
      <c r="S320" s="53">
        <f t="shared" ref="S320" si="357">$C320*K320</f>
        <v>0</v>
      </c>
    </row>
    <row r="321" spans="1:19" outlineLevel="1" x14ac:dyDescent="0.35">
      <c r="A321" s="24">
        <v>1305100085</v>
      </c>
      <c r="B321" s="5" t="s">
        <v>147</v>
      </c>
      <c r="C321" s="31"/>
      <c r="D321" s="32">
        <f t="shared" si="324"/>
        <v>0</v>
      </c>
      <c r="E321" s="33">
        <v>0.5</v>
      </c>
      <c r="F321" s="16">
        <v>995</v>
      </c>
      <c r="G321" s="17">
        <f t="shared" si="252"/>
        <v>946</v>
      </c>
      <c r="H321" s="18">
        <f t="shared" si="253"/>
        <v>896</v>
      </c>
      <c r="I321" s="18">
        <f t="shared" si="254"/>
        <v>846</v>
      </c>
      <c r="J321" s="18">
        <f t="shared" si="255"/>
        <v>796</v>
      </c>
      <c r="K321" s="18">
        <f t="shared" si="256"/>
        <v>747</v>
      </c>
      <c r="L321" s="7" t="s">
        <v>68</v>
      </c>
      <c r="M321" s="58"/>
      <c r="N321" s="53">
        <f t="shared" si="133"/>
        <v>0</v>
      </c>
      <c r="O321" s="53">
        <f t="shared" si="134"/>
        <v>0</v>
      </c>
      <c r="P321" s="53">
        <f t="shared" si="135"/>
        <v>0</v>
      </c>
      <c r="Q321" s="53">
        <f t="shared" si="136"/>
        <v>0</v>
      </c>
      <c r="R321" s="53">
        <f t="shared" si="137"/>
        <v>0</v>
      </c>
      <c r="S321" s="53">
        <f t="shared" si="138"/>
        <v>0</v>
      </c>
    </row>
    <row r="322" spans="1:19" outlineLevel="1" x14ac:dyDescent="0.35">
      <c r="A322" s="24">
        <v>1305100054</v>
      </c>
      <c r="B322" s="5" t="s">
        <v>187</v>
      </c>
      <c r="C322" s="31"/>
      <c r="D322" s="32">
        <f t="shared" si="324"/>
        <v>0</v>
      </c>
      <c r="E322" s="33">
        <v>0.5</v>
      </c>
      <c r="F322" s="16">
        <v>995</v>
      </c>
      <c r="G322" s="17">
        <f t="shared" si="252"/>
        <v>946</v>
      </c>
      <c r="H322" s="18">
        <f t="shared" si="253"/>
        <v>896</v>
      </c>
      <c r="I322" s="18">
        <f t="shared" si="254"/>
        <v>846</v>
      </c>
      <c r="J322" s="18">
        <f t="shared" si="255"/>
        <v>796</v>
      </c>
      <c r="K322" s="18">
        <f t="shared" si="256"/>
        <v>747</v>
      </c>
      <c r="L322" s="7" t="s">
        <v>68</v>
      </c>
      <c r="M322" s="58"/>
      <c r="N322" s="53">
        <f t="shared" si="133"/>
        <v>0</v>
      </c>
      <c r="O322" s="53">
        <f t="shared" si="134"/>
        <v>0</v>
      </c>
      <c r="P322" s="53">
        <f t="shared" si="135"/>
        <v>0</v>
      </c>
      <c r="Q322" s="53">
        <f t="shared" si="136"/>
        <v>0</v>
      </c>
      <c r="R322" s="53">
        <f t="shared" si="137"/>
        <v>0</v>
      </c>
      <c r="S322" s="53">
        <f t="shared" si="138"/>
        <v>0</v>
      </c>
    </row>
    <row r="323" spans="1:19" outlineLevel="1" x14ac:dyDescent="0.35">
      <c r="A323" s="24">
        <v>1305100009</v>
      </c>
      <c r="B323" s="5" t="s">
        <v>123</v>
      </c>
      <c r="C323" s="31"/>
      <c r="D323" s="32">
        <f t="shared" si="324"/>
        <v>0</v>
      </c>
      <c r="E323" s="33">
        <v>0.5</v>
      </c>
      <c r="F323" s="16">
        <v>995</v>
      </c>
      <c r="G323" s="17">
        <f t="shared" si="252"/>
        <v>946</v>
      </c>
      <c r="H323" s="18">
        <f t="shared" si="253"/>
        <v>896</v>
      </c>
      <c r="I323" s="18">
        <f t="shared" si="254"/>
        <v>846</v>
      </c>
      <c r="J323" s="18">
        <f t="shared" si="255"/>
        <v>796</v>
      </c>
      <c r="K323" s="18">
        <f t="shared" si="256"/>
        <v>747</v>
      </c>
      <c r="L323" s="7" t="s">
        <v>68</v>
      </c>
      <c r="M323" s="58"/>
      <c r="N323" s="53">
        <f t="shared" si="133"/>
        <v>0</v>
      </c>
      <c r="O323" s="53">
        <f t="shared" si="134"/>
        <v>0</v>
      </c>
      <c r="P323" s="53">
        <f t="shared" si="135"/>
        <v>0</v>
      </c>
      <c r="Q323" s="53">
        <f t="shared" si="136"/>
        <v>0</v>
      </c>
      <c r="R323" s="53">
        <f t="shared" si="137"/>
        <v>0</v>
      </c>
      <c r="S323" s="53">
        <f t="shared" si="138"/>
        <v>0</v>
      </c>
    </row>
    <row r="324" spans="1:19" outlineLevel="1" x14ac:dyDescent="0.35">
      <c r="A324" s="24">
        <v>1305100088</v>
      </c>
      <c r="B324" s="5" t="s">
        <v>117</v>
      </c>
      <c r="C324" s="31"/>
      <c r="D324" s="32">
        <f t="shared" si="324"/>
        <v>0</v>
      </c>
      <c r="E324" s="33">
        <v>0.5</v>
      </c>
      <c r="F324" s="16">
        <v>995</v>
      </c>
      <c r="G324" s="17">
        <f t="shared" si="252"/>
        <v>946</v>
      </c>
      <c r="H324" s="18">
        <f t="shared" si="253"/>
        <v>896</v>
      </c>
      <c r="I324" s="18">
        <f t="shared" si="254"/>
        <v>846</v>
      </c>
      <c r="J324" s="18">
        <f t="shared" si="255"/>
        <v>796</v>
      </c>
      <c r="K324" s="18">
        <f t="shared" si="256"/>
        <v>747</v>
      </c>
      <c r="L324" s="7" t="s">
        <v>68</v>
      </c>
      <c r="M324" s="58"/>
      <c r="N324" s="53">
        <f t="shared" si="133"/>
        <v>0</v>
      </c>
      <c r="O324" s="53">
        <f t="shared" si="134"/>
        <v>0</v>
      </c>
      <c r="P324" s="53">
        <f t="shared" si="135"/>
        <v>0</v>
      </c>
      <c r="Q324" s="53">
        <f t="shared" si="136"/>
        <v>0</v>
      </c>
      <c r="R324" s="53">
        <f t="shared" si="137"/>
        <v>0</v>
      </c>
      <c r="S324" s="53">
        <f t="shared" si="138"/>
        <v>0</v>
      </c>
    </row>
    <row r="325" spans="1:19" outlineLevel="1" x14ac:dyDescent="0.35">
      <c r="A325" s="24">
        <v>1305100050</v>
      </c>
      <c r="B325" s="5" t="s">
        <v>52</v>
      </c>
      <c r="C325" s="31"/>
      <c r="D325" s="32">
        <f t="shared" si="324"/>
        <v>0</v>
      </c>
      <c r="E325" s="33">
        <v>0.5</v>
      </c>
      <c r="F325" s="16">
        <v>995</v>
      </c>
      <c r="G325" s="17">
        <f t="shared" si="252"/>
        <v>946</v>
      </c>
      <c r="H325" s="18">
        <f t="shared" si="253"/>
        <v>896</v>
      </c>
      <c r="I325" s="18">
        <f t="shared" si="254"/>
        <v>846</v>
      </c>
      <c r="J325" s="18">
        <f t="shared" si="255"/>
        <v>796</v>
      </c>
      <c r="K325" s="18">
        <f t="shared" si="256"/>
        <v>747</v>
      </c>
      <c r="L325" s="7" t="s">
        <v>68</v>
      </c>
      <c r="M325" s="58"/>
      <c r="N325" s="53">
        <f t="shared" si="133"/>
        <v>0</v>
      </c>
      <c r="O325" s="53">
        <f t="shared" si="134"/>
        <v>0</v>
      </c>
      <c r="P325" s="53">
        <f t="shared" si="135"/>
        <v>0</v>
      </c>
      <c r="Q325" s="53">
        <f t="shared" si="136"/>
        <v>0</v>
      </c>
      <c r="R325" s="53">
        <f t="shared" si="137"/>
        <v>0</v>
      </c>
      <c r="S325" s="53">
        <f t="shared" si="138"/>
        <v>0</v>
      </c>
    </row>
    <row r="326" spans="1:19" outlineLevel="1" x14ac:dyDescent="0.35">
      <c r="A326" s="24">
        <v>1305100011</v>
      </c>
      <c r="B326" s="5" t="s">
        <v>53</v>
      </c>
      <c r="C326" s="31"/>
      <c r="D326" s="32">
        <f t="shared" si="324"/>
        <v>0</v>
      </c>
      <c r="E326" s="33">
        <v>0.5</v>
      </c>
      <c r="F326" s="16">
        <v>995</v>
      </c>
      <c r="G326" s="17">
        <f t="shared" si="252"/>
        <v>946</v>
      </c>
      <c r="H326" s="18">
        <f t="shared" si="253"/>
        <v>896</v>
      </c>
      <c r="I326" s="18">
        <f t="shared" si="254"/>
        <v>846</v>
      </c>
      <c r="J326" s="18">
        <f t="shared" si="255"/>
        <v>796</v>
      </c>
      <c r="K326" s="18">
        <f t="shared" si="256"/>
        <v>747</v>
      </c>
      <c r="L326" s="7" t="s">
        <v>68</v>
      </c>
      <c r="M326" s="58"/>
      <c r="N326" s="53">
        <f t="shared" si="133"/>
        <v>0</v>
      </c>
      <c r="O326" s="53">
        <f t="shared" si="134"/>
        <v>0</v>
      </c>
      <c r="P326" s="53">
        <f t="shared" si="135"/>
        <v>0</v>
      </c>
      <c r="Q326" s="53">
        <f t="shared" si="136"/>
        <v>0</v>
      </c>
      <c r="R326" s="53">
        <f t="shared" si="137"/>
        <v>0</v>
      </c>
      <c r="S326" s="53">
        <f t="shared" si="138"/>
        <v>0</v>
      </c>
    </row>
    <row r="327" spans="1:19" outlineLevel="1" x14ac:dyDescent="0.35">
      <c r="A327" s="24">
        <v>1305100013</v>
      </c>
      <c r="B327" s="5" t="s">
        <v>65</v>
      </c>
      <c r="C327" s="31"/>
      <c r="D327" s="32">
        <f t="shared" si="324"/>
        <v>0</v>
      </c>
      <c r="E327" s="33">
        <v>0.5</v>
      </c>
      <c r="F327" s="16">
        <v>995</v>
      </c>
      <c r="G327" s="17">
        <f t="shared" si="252"/>
        <v>946</v>
      </c>
      <c r="H327" s="18">
        <f t="shared" si="253"/>
        <v>896</v>
      </c>
      <c r="I327" s="18">
        <f t="shared" si="254"/>
        <v>846</v>
      </c>
      <c r="J327" s="18">
        <f t="shared" si="255"/>
        <v>796</v>
      </c>
      <c r="K327" s="18">
        <f t="shared" si="256"/>
        <v>747</v>
      </c>
      <c r="L327" s="7" t="s">
        <v>68</v>
      </c>
      <c r="M327" s="58"/>
      <c r="N327" s="53">
        <f t="shared" si="133"/>
        <v>0</v>
      </c>
      <c r="O327" s="53">
        <f t="shared" si="134"/>
        <v>0</v>
      </c>
      <c r="P327" s="53">
        <f t="shared" si="135"/>
        <v>0</v>
      </c>
      <c r="Q327" s="53">
        <f t="shared" si="136"/>
        <v>0</v>
      </c>
      <c r="R327" s="53">
        <f t="shared" si="137"/>
        <v>0</v>
      </c>
      <c r="S327" s="53">
        <f t="shared" si="138"/>
        <v>0</v>
      </c>
    </row>
    <row r="328" spans="1:19" outlineLevel="1" x14ac:dyDescent="0.35">
      <c r="A328" s="24">
        <v>1305100014</v>
      </c>
      <c r="B328" s="5" t="s">
        <v>66</v>
      </c>
      <c r="C328" s="31"/>
      <c r="D328" s="32">
        <f t="shared" si="324"/>
        <v>0</v>
      </c>
      <c r="E328" s="33">
        <v>0.5</v>
      </c>
      <c r="F328" s="16">
        <v>995</v>
      </c>
      <c r="G328" s="17">
        <f t="shared" si="252"/>
        <v>946</v>
      </c>
      <c r="H328" s="18">
        <f t="shared" si="253"/>
        <v>896</v>
      </c>
      <c r="I328" s="18">
        <f t="shared" si="254"/>
        <v>846</v>
      </c>
      <c r="J328" s="18">
        <f t="shared" si="255"/>
        <v>796</v>
      </c>
      <c r="K328" s="18">
        <f t="shared" si="256"/>
        <v>747</v>
      </c>
      <c r="L328" s="7" t="s">
        <v>68</v>
      </c>
      <c r="M328" s="58"/>
      <c r="N328" s="53">
        <f t="shared" si="133"/>
        <v>0</v>
      </c>
      <c r="O328" s="53">
        <f t="shared" si="134"/>
        <v>0</v>
      </c>
      <c r="P328" s="53">
        <f t="shared" si="135"/>
        <v>0</v>
      </c>
      <c r="Q328" s="53">
        <f t="shared" si="136"/>
        <v>0</v>
      </c>
      <c r="R328" s="53">
        <f t="shared" si="137"/>
        <v>0</v>
      </c>
      <c r="S328" s="53">
        <f t="shared" si="138"/>
        <v>0</v>
      </c>
    </row>
    <row r="329" spans="1:19" outlineLevel="1" x14ac:dyDescent="0.35">
      <c r="A329" s="24">
        <v>1305100015</v>
      </c>
      <c r="B329" s="5" t="s">
        <v>79</v>
      </c>
      <c r="C329" s="31"/>
      <c r="D329" s="32">
        <f t="shared" si="324"/>
        <v>0</v>
      </c>
      <c r="E329" s="33">
        <v>0.5</v>
      </c>
      <c r="F329" s="16">
        <v>995</v>
      </c>
      <c r="G329" s="17">
        <f t="shared" si="252"/>
        <v>946</v>
      </c>
      <c r="H329" s="18">
        <f t="shared" si="253"/>
        <v>896</v>
      </c>
      <c r="I329" s="18">
        <f t="shared" si="254"/>
        <v>846</v>
      </c>
      <c r="J329" s="18">
        <f t="shared" si="255"/>
        <v>796</v>
      </c>
      <c r="K329" s="18">
        <f t="shared" si="256"/>
        <v>747</v>
      </c>
      <c r="L329" s="7" t="s">
        <v>68</v>
      </c>
      <c r="M329" s="58"/>
      <c r="N329" s="53">
        <f t="shared" si="133"/>
        <v>0</v>
      </c>
      <c r="O329" s="53">
        <f t="shared" si="134"/>
        <v>0</v>
      </c>
      <c r="P329" s="53">
        <f t="shared" si="135"/>
        <v>0</v>
      </c>
      <c r="Q329" s="53">
        <f t="shared" si="136"/>
        <v>0</v>
      </c>
      <c r="R329" s="53">
        <f t="shared" si="137"/>
        <v>0</v>
      </c>
      <c r="S329" s="53">
        <f t="shared" si="138"/>
        <v>0</v>
      </c>
    </row>
    <row r="330" spans="1:19" outlineLevel="1" x14ac:dyDescent="0.35">
      <c r="A330" s="24">
        <v>1305100061</v>
      </c>
      <c r="B330" s="5" t="s">
        <v>80</v>
      </c>
      <c r="C330" s="31"/>
      <c r="D330" s="32">
        <f t="shared" si="324"/>
        <v>0</v>
      </c>
      <c r="E330" s="33">
        <v>0.5</v>
      </c>
      <c r="F330" s="16">
        <v>995</v>
      </c>
      <c r="G330" s="17">
        <f t="shared" si="252"/>
        <v>946</v>
      </c>
      <c r="H330" s="18">
        <f t="shared" ref="H330" si="358">ROUNDUP(F330*0.9,0)</f>
        <v>896</v>
      </c>
      <c r="I330" s="18">
        <f t="shared" ref="I330" si="359">ROUNDUP(F330*0.85,0)</f>
        <v>846</v>
      </c>
      <c r="J330" s="18">
        <f t="shared" ref="J330" si="360">ROUNDUP(F330*0.8,0)</f>
        <v>796</v>
      </c>
      <c r="K330" s="18">
        <f t="shared" ref="K330" si="361">ROUNDUP(F330*0.75,0)</f>
        <v>747</v>
      </c>
      <c r="L330" s="7" t="s">
        <v>68</v>
      </c>
      <c r="M330" s="58"/>
      <c r="N330" s="53">
        <f t="shared" si="133"/>
        <v>0</v>
      </c>
      <c r="O330" s="53">
        <f t="shared" si="134"/>
        <v>0</v>
      </c>
      <c r="P330" s="53">
        <f t="shared" si="135"/>
        <v>0</v>
      </c>
      <c r="Q330" s="53">
        <f t="shared" si="136"/>
        <v>0</v>
      </c>
      <c r="R330" s="53">
        <f t="shared" si="137"/>
        <v>0</v>
      </c>
      <c r="S330" s="53">
        <f t="shared" si="138"/>
        <v>0</v>
      </c>
    </row>
    <row r="331" spans="1:19" outlineLevel="1" x14ac:dyDescent="0.35">
      <c r="A331" s="24">
        <v>1305100040</v>
      </c>
      <c r="B331" s="5" t="s">
        <v>54</v>
      </c>
      <c r="C331" s="31"/>
      <c r="D331" s="32">
        <f t="shared" si="324"/>
        <v>0</v>
      </c>
      <c r="E331" s="33">
        <v>0.5</v>
      </c>
      <c r="F331" s="16">
        <v>995</v>
      </c>
      <c r="G331" s="17">
        <f t="shared" ref="G331" si="362">ROUNDUP(F331*0.95,0)</f>
        <v>946</v>
      </c>
      <c r="H331" s="18">
        <f t="shared" ref="H331" si="363">ROUNDUP(F331*0.9,0)</f>
        <v>896</v>
      </c>
      <c r="I331" s="18">
        <f t="shared" ref="I331" si="364">ROUNDUP(F331*0.85,0)</f>
        <v>846</v>
      </c>
      <c r="J331" s="18">
        <f t="shared" ref="J331" si="365">ROUNDUP(F331*0.8,0)</f>
        <v>796</v>
      </c>
      <c r="K331" s="18">
        <f t="shared" ref="K331" si="366">ROUNDUP(F331*0.75,0)</f>
        <v>747</v>
      </c>
      <c r="L331" s="7" t="s">
        <v>68</v>
      </c>
      <c r="M331" s="58"/>
      <c r="N331" s="53">
        <f t="shared" si="133"/>
        <v>0</v>
      </c>
      <c r="O331" s="53">
        <f t="shared" si="134"/>
        <v>0</v>
      </c>
      <c r="P331" s="53">
        <f t="shared" si="135"/>
        <v>0</v>
      </c>
      <c r="Q331" s="53">
        <f t="shared" si="136"/>
        <v>0</v>
      </c>
      <c r="R331" s="53">
        <f t="shared" si="137"/>
        <v>0</v>
      </c>
      <c r="S331" s="53">
        <f t="shared" si="138"/>
        <v>0</v>
      </c>
    </row>
    <row r="332" spans="1:19" outlineLevel="1" x14ac:dyDescent="0.35">
      <c r="A332" s="24">
        <v>1305100064</v>
      </c>
      <c r="B332" s="5" t="s">
        <v>89</v>
      </c>
      <c r="C332" s="31"/>
      <c r="D332" s="32">
        <f t="shared" si="324"/>
        <v>0</v>
      </c>
      <c r="E332" s="33">
        <v>0.5</v>
      </c>
      <c r="F332" s="16">
        <v>995</v>
      </c>
      <c r="G332" s="17">
        <f t="shared" ref="G332:G336" si="367">ROUNDUP(F332*0.95,0)</f>
        <v>946</v>
      </c>
      <c r="H332" s="18">
        <f t="shared" ref="H332:H336" si="368">ROUNDUP(F332*0.9,0)</f>
        <v>896</v>
      </c>
      <c r="I332" s="18">
        <f t="shared" ref="I332:I336" si="369">ROUNDUP(F332*0.85,0)</f>
        <v>846</v>
      </c>
      <c r="J332" s="18">
        <f t="shared" ref="J332:J336" si="370">ROUNDUP(F332*0.8,0)</f>
        <v>796</v>
      </c>
      <c r="K332" s="18">
        <f t="shared" ref="K332:K336" si="371">ROUNDUP(F332*0.75,0)</f>
        <v>747</v>
      </c>
      <c r="L332" s="7" t="s">
        <v>68</v>
      </c>
      <c r="M332" s="58"/>
      <c r="N332" s="53">
        <f t="shared" si="133"/>
        <v>0</v>
      </c>
      <c r="O332" s="53">
        <f t="shared" si="134"/>
        <v>0</v>
      </c>
      <c r="P332" s="53">
        <f t="shared" si="135"/>
        <v>0</v>
      </c>
      <c r="Q332" s="53">
        <f t="shared" si="136"/>
        <v>0</v>
      </c>
      <c r="R332" s="53">
        <f t="shared" si="137"/>
        <v>0</v>
      </c>
      <c r="S332" s="53">
        <f t="shared" si="138"/>
        <v>0</v>
      </c>
    </row>
    <row r="333" spans="1:19" outlineLevel="1" x14ac:dyDescent="0.35">
      <c r="A333" s="24">
        <v>1305100052</v>
      </c>
      <c r="B333" s="5" t="s">
        <v>124</v>
      </c>
      <c r="C333" s="31"/>
      <c r="D333" s="32">
        <f t="shared" si="324"/>
        <v>0</v>
      </c>
      <c r="E333" s="33">
        <v>0.5</v>
      </c>
      <c r="F333" s="16">
        <v>995</v>
      </c>
      <c r="G333" s="17">
        <f t="shared" si="367"/>
        <v>946</v>
      </c>
      <c r="H333" s="18">
        <f t="shared" si="368"/>
        <v>896</v>
      </c>
      <c r="I333" s="18">
        <f t="shared" si="369"/>
        <v>846</v>
      </c>
      <c r="J333" s="18">
        <f t="shared" si="370"/>
        <v>796</v>
      </c>
      <c r="K333" s="18">
        <f t="shared" si="371"/>
        <v>747</v>
      </c>
      <c r="L333" s="7" t="s">
        <v>68</v>
      </c>
      <c r="M333" s="58"/>
      <c r="N333" s="53">
        <f t="shared" si="133"/>
        <v>0</v>
      </c>
      <c r="O333" s="53">
        <f t="shared" si="134"/>
        <v>0</v>
      </c>
      <c r="P333" s="53">
        <f t="shared" si="135"/>
        <v>0</v>
      </c>
      <c r="Q333" s="53">
        <f t="shared" si="136"/>
        <v>0</v>
      </c>
      <c r="R333" s="53">
        <f t="shared" si="137"/>
        <v>0</v>
      </c>
      <c r="S333" s="53">
        <f t="shared" si="138"/>
        <v>0</v>
      </c>
    </row>
    <row r="334" spans="1:19" outlineLevel="1" x14ac:dyDescent="0.35">
      <c r="A334" s="24">
        <v>1305100098</v>
      </c>
      <c r="B334" s="5" t="s">
        <v>227</v>
      </c>
      <c r="C334" s="31"/>
      <c r="D334" s="32">
        <f t="shared" si="324"/>
        <v>0</v>
      </c>
      <c r="E334" s="33">
        <v>0.5</v>
      </c>
      <c r="F334" s="16">
        <v>995</v>
      </c>
      <c r="G334" s="17">
        <f t="shared" ref="G334" si="372">ROUNDUP(F334*0.95,0)</f>
        <v>946</v>
      </c>
      <c r="H334" s="18">
        <f t="shared" ref="H334" si="373">ROUNDUP(F334*0.9,0)</f>
        <v>896</v>
      </c>
      <c r="I334" s="18">
        <f t="shared" ref="I334" si="374">ROUNDUP(F334*0.85,0)</f>
        <v>846</v>
      </c>
      <c r="J334" s="18">
        <f t="shared" ref="J334" si="375">ROUNDUP(F334*0.8,0)</f>
        <v>796</v>
      </c>
      <c r="K334" s="18">
        <f t="shared" ref="K334" si="376">ROUNDUP(F334*0.75,0)</f>
        <v>747</v>
      </c>
      <c r="L334" s="7" t="s">
        <v>68</v>
      </c>
      <c r="M334" s="58"/>
      <c r="N334" s="53">
        <f t="shared" ref="N334" si="377">$C334*F334</f>
        <v>0</v>
      </c>
      <c r="O334" s="53">
        <f t="shared" ref="O334" si="378">$C334*G334</f>
        <v>0</v>
      </c>
      <c r="P334" s="53">
        <f t="shared" ref="P334" si="379">$C334*H334</f>
        <v>0</v>
      </c>
      <c r="Q334" s="53">
        <f t="shared" ref="Q334" si="380">$C334*I334</f>
        <v>0</v>
      </c>
      <c r="R334" s="53">
        <f t="shared" ref="R334" si="381">$C334*J334</f>
        <v>0</v>
      </c>
      <c r="S334" s="53">
        <f t="shared" ref="S334" si="382">$C334*K334</f>
        <v>0</v>
      </c>
    </row>
    <row r="335" spans="1:19" outlineLevel="1" x14ac:dyDescent="0.35">
      <c r="A335" s="24">
        <v>1305100082</v>
      </c>
      <c r="B335" s="5" t="s">
        <v>98</v>
      </c>
      <c r="C335" s="31"/>
      <c r="D335" s="32">
        <f t="shared" si="324"/>
        <v>0</v>
      </c>
      <c r="E335" s="33">
        <v>0.5</v>
      </c>
      <c r="F335" s="16">
        <v>995</v>
      </c>
      <c r="G335" s="17">
        <f t="shared" si="367"/>
        <v>946</v>
      </c>
      <c r="H335" s="18">
        <f t="shared" si="368"/>
        <v>896</v>
      </c>
      <c r="I335" s="18">
        <f t="shared" si="369"/>
        <v>846</v>
      </c>
      <c r="J335" s="18">
        <f t="shared" si="370"/>
        <v>796</v>
      </c>
      <c r="K335" s="18">
        <f t="shared" si="371"/>
        <v>747</v>
      </c>
      <c r="L335" s="7" t="s">
        <v>68</v>
      </c>
      <c r="M335" s="58"/>
      <c r="N335" s="53">
        <f t="shared" si="133"/>
        <v>0</v>
      </c>
      <c r="O335" s="53">
        <f t="shared" si="134"/>
        <v>0</v>
      </c>
      <c r="P335" s="53">
        <f t="shared" si="135"/>
        <v>0</v>
      </c>
      <c r="Q335" s="53">
        <f t="shared" si="136"/>
        <v>0</v>
      </c>
      <c r="R335" s="53">
        <f t="shared" si="137"/>
        <v>0</v>
      </c>
      <c r="S335" s="53">
        <f t="shared" si="138"/>
        <v>0</v>
      </c>
    </row>
    <row r="336" spans="1:19" outlineLevel="1" x14ac:dyDescent="0.35">
      <c r="A336" s="24">
        <v>1305100018</v>
      </c>
      <c r="B336" s="5" t="s">
        <v>56</v>
      </c>
      <c r="C336" s="31"/>
      <c r="D336" s="32">
        <f t="shared" si="324"/>
        <v>0</v>
      </c>
      <c r="E336" s="33">
        <v>0.5</v>
      </c>
      <c r="F336" s="16">
        <v>995</v>
      </c>
      <c r="G336" s="17">
        <f t="shared" si="367"/>
        <v>946</v>
      </c>
      <c r="H336" s="18">
        <f t="shared" si="368"/>
        <v>896</v>
      </c>
      <c r="I336" s="18">
        <f t="shared" si="369"/>
        <v>846</v>
      </c>
      <c r="J336" s="18">
        <f t="shared" si="370"/>
        <v>796</v>
      </c>
      <c r="K336" s="18">
        <f t="shared" si="371"/>
        <v>747</v>
      </c>
      <c r="L336" s="7" t="s">
        <v>68</v>
      </c>
      <c r="M336" s="58"/>
      <c r="N336" s="53">
        <f t="shared" si="133"/>
        <v>0</v>
      </c>
      <c r="O336" s="53">
        <f t="shared" si="134"/>
        <v>0</v>
      </c>
      <c r="P336" s="53">
        <f t="shared" si="135"/>
        <v>0</v>
      </c>
      <c r="Q336" s="53">
        <f t="shared" si="136"/>
        <v>0</v>
      </c>
      <c r="R336" s="53">
        <f t="shared" si="137"/>
        <v>0</v>
      </c>
      <c r="S336" s="53">
        <f t="shared" si="138"/>
        <v>0</v>
      </c>
    </row>
    <row r="337" spans="1:19" outlineLevel="1" x14ac:dyDescent="0.35">
      <c r="A337" s="24">
        <v>1305100038</v>
      </c>
      <c r="B337" s="5" t="s">
        <v>55</v>
      </c>
      <c r="C337" s="31"/>
      <c r="D337" s="32">
        <f t="shared" si="324"/>
        <v>0</v>
      </c>
      <c r="E337" s="33">
        <v>0.5</v>
      </c>
      <c r="F337" s="16">
        <v>995</v>
      </c>
      <c r="G337" s="17">
        <f t="shared" ref="G337" si="383">ROUNDUP(F337*0.95,0)</f>
        <v>946</v>
      </c>
      <c r="H337" s="18">
        <f t="shared" ref="H337" si="384">ROUNDUP(F337*0.9,0)</f>
        <v>896</v>
      </c>
      <c r="I337" s="18">
        <f t="shared" ref="I337" si="385">ROUNDUP(F337*0.85,0)</f>
        <v>846</v>
      </c>
      <c r="J337" s="18">
        <f t="shared" ref="J337" si="386">ROUNDUP(F337*0.8,0)</f>
        <v>796</v>
      </c>
      <c r="K337" s="18">
        <f t="shared" ref="K337" si="387">ROUNDUP(F337*0.75,0)</f>
        <v>747</v>
      </c>
      <c r="L337" s="7" t="s">
        <v>68</v>
      </c>
      <c r="M337" s="58"/>
      <c r="N337" s="53">
        <f t="shared" si="133"/>
        <v>0</v>
      </c>
      <c r="O337" s="53">
        <f t="shared" si="134"/>
        <v>0</v>
      </c>
      <c r="P337" s="53">
        <f t="shared" si="135"/>
        <v>0</v>
      </c>
      <c r="Q337" s="53">
        <f t="shared" si="136"/>
        <v>0</v>
      </c>
      <c r="R337" s="53">
        <f t="shared" si="137"/>
        <v>0</v>
      </c>
      <c r="S337" s="53">
        <f t="shared" si="138"/>
        <v>0</v>
      </c>
    </row>
    <row r="338" spans="1:19" outlineLevel="1" x14ac:dyDescent="0.35">
      <c r="A338" s="24">
        <v>1305100057</v>
      </c>
      <c r="B338" s="5" t="s">
        <v>96</v>
      </c>
      <c r="C338" s="31"/>
      <c r="D338" s="32">
        <f t="shared" si="324"/>
        <v>0</v>
      </c>
      <c r="E338" s="33">
        <v>0.5</v>
      </c>
      <c r="F338" s="16">
        <v>995</v>
      </c>
      <c r="G338" s="17">
        <f t="shared" ref="G338:G341" si="388">ROUNDUP(F338*0.95,0)</f>
        <v>946</v>
      </c>
      <c r="H338" s="18">
        <f t="shared" ref="H338:H341" si="389">ROUNDUP(F338*0.9,0)</f>
        <v>896</v>
      </c>
      <c r="I338" s="18">
        <f t="shared" ref="I338:I341" si="390">ROUNDUP(F338*0.85,0)</f>
        <v>846</v>
      </c>
      <c r="J338" s="18">
        <f t="shared" ref="J338:J341" si="391">ROUNDUP(F338*0.8,0)</f>
        <v>796</v>
      </c>
      <c r="K338" s="18">
        <f t="shared" ref="K338:K341" si="392">ROUNDUP(F338*0.75,0)</f>
        <v>747</v>
      </c>
      <c r="L338" s="7" t="s">
        <v>68</v>
      </c>
      <c r="M338" s="58"/>
      <c r="N338" s="53">
        <f t="shared" si="133"/>
        <v>0</v>
      </c>
      <c r="O338" s="53">
        <f t="shared" si="134"/>
        <v>0</v>
      </c>
      <c r="P338" s="53">
        <f t="shared" si="135"/>
        <v>0</v>
      </c>
      <c r="Q338" s="53">
        <f t="shared" si="136"/>
        <v>0</v>
      </c>
      <c r="R338" s="53">
        <f t="shared" si="137"/>
        <v>0</v>
      </c>
      <c r="S338" s="53">
        <f t="shared" si="138"/>
        <v>0</v>
      </c>
    </row>
    <row r="339" spans="1:19" outlineLevel="1" x14ac:dyDescent="0.35">
      <c r="A339" s="24">
        <v>1305100021</v>
      </c>
      <c r="B339" s="5" t="s">
        <v>118</v>
      </c>
      <c r="C339" s="31"/>
      <c r="D339" s="32">
        <f t="shared" si="324"/>
        <v>0</v>
      </c>
      <c r="E339" s="33">
        <v>0.5</v>
      </c>
      <c r="F339" s="16">
        <v>995</v>
      </c>
      <c r="G339" s="17">
        <f t="shared" si="388"/>
        <v>946</v>
      </c>
      <c r="H339" s="18">
        <f t="shared" si="389"/>
        <v>896</v>
      </c>
      <c r="I339" s="18">
        <f t="shared" si="390"/>
        <v>846</v>
      </c>
      <c r="J339" s="18">
        <f t="shared" si="391"/>
        <v>796</v>
      </c>
      <c r="K339" s="18">
        <f t="shared" si="392"/>
        <v>747</v>
      </c>
      <c r="L339" s="7" t="s">
        <v>68</v>
      </c>
      <c r="M339" s="58"/>
      <c r="N339" s="53">
        <f t="shared" si="133"/>
        <v>0</v>
      </c>
      <c r="O339" s="53">
        <f t="shared" si="134"/>
        <v>0</v>
      </c>
      <c r="P339" s="53">
        <f t="shared" si="135"/>
        <v>0</v>
      </c>
      <c r="Q339" s="53">
        <f t="shared" si="136"/>
        <v>0</v>
      </c>
      <c r="R339" s="53">
        <f t="shared" si="137"/>
        <v>0</v>
      </c>
      <c r="S339" s="53">
        <f t="shared" si="138"/>
        <v>0</v>
      </c>
    </row>
    <row r="340" spans="1:19" outlineLevel="1" x14ac:dyDescent="0.35">
      <c r="A340" s="24">
        <v>1305100087</v>
      </c>
      <c r="B340" s="5" t="s">
        <v>119</v>
      </c>
      <c r="C340" s="31"/>
      <c r="D340" s="32">
        <f t="shared" si="324"/>
        <v>0</v>
      </c>
      <c r="E340" s="33">
        <v>0.5</v>
      </c>
      <c r="F340" s="16">
        <v>995</v>
      </c>
      <c r="G340" s="17">
        <f t="shared" si="388"/>
        <v>946</v>
      </c>
      <c r="H340" s="18">
        <f t="shared" si="389"/>
        <v>896</v>
      </c>
      <c r="I340" s="18">
        <f t="shared" si="390"/>
        <v>846</v>
      </c>
      <c r="J340" s="18">
        <f t="shared" si="391"/>
        <v>796</v>
      </c>
      <c r="K340" s="18">
        <f t="shared" si="392"/>
        <v>747</v>
      </c>
      <c r="L340" s="7" t="s">
        <v>68</v>
      </c>
      <c r="M340" s="58"/>
      <c r="N340" s="53">
        <f t="shared" si="133"/>
        <v>0</v>
      </c>
      <c r="O340" s="53">
        <f t="shared" si="134"/>
        <v>0</v>
      </c>
      <c r="P340" s="53">
        <f t="shared" si="135"/>
        <v>0</v>
      </c>
      <c r="Q340" s="53">
        <f t="shared" si="136"/>
        <v>0</v>
      </c>
      <c r="R340" s="53">
        <f t="shared" si="137"/>
        <v>0</v>
      </c>
      <c r="S340" s="53">
        <f t="shared" si="138"/>
        <v>0</v>
      </c>
    </row>
    <row r="341" spans="1:19" outlineLevel="1" x14ac:dyDescent="0.35">
      <c r="A341" s="24">
        <v>1305100019</v>
      </c>
      <c r="B341" s="5" t="s">
        <v>228</v>
      </c>
      <c r="C341" s="31"/>
      <c r="D341" s="32">
        <f t="shared" si="324"/>
        <v>0</v>
      </c>
      <c r="E341" s="33">
        <v>0.5</v>
      </c>
      <c r="F341" s="16">
        <v>995</v>
      </c>
      <c r="G341" s="17">
        <f t="shared" si="388"/>
        <v>946</v>
      </c>
      <c r="H341" s="18">
        <f t="shared" si="389"/>
        <v>896</v>
      </c>
      <c r="I341" s="18">
        <f t="shared" si="390"/>
        <v>846</v>
      </c>
      <c r="J341" s="18">
        <f t="shared" si="391"/>
        <v>796</v>
      </c>
      <c r="K341" s="18">
        <f t="shared" si="392"/>
        <v>747</v>
      </c>
      <c r="L341" s="7" t="s">
        <v>68</v>
      </c>
      <c r="M341" s="58"/>
      <c r="N341" s="53">
        <f t="shared" ref="N341" si="393">$C341*F341</f>
        <v>0</v>
      </c>
      <c r="O341" s="53">
        <f t="shared" ref="O341" si="394">$C341*G341</f>
        <v>0</v>
      </c>
      <c r="P341" s="53">
        <f t="shared" ref="P341" si="395">$C341*H341</f>
        <v>0</v>
      </c>
      <c r="Q341" s="53">
        <f t="shared" ref="Q341" si="396">$C341*I341</f>
        <v>0</v>
      </c>
      <c r="R341" s="53">
        <f t="shared" ref="R341" si="397">$C341*J341</f>
        <v>0</v>
      </c>
      <c r="S341" s="53">
        <f t="shared" ref="S341" si="398">$C341*K341</f>
        <v>0</v>
      </c>
    </row>
    <row r="342" spans="1:19" outlineLevel="1" x14ac:dyDescent="0.35">
      <c r="A342" s="24">
        <v>1305100043</v>
      </c>
      <c r="B342" s="5" t="s">
        <v>100</v>
      </c>
      <c r="C342" s="31"/>
      <c r="D342" s="32">
        <f t="shared" si="324"/>
        <v>0</v>
      </c>
      <c r="E342" s="33">
        <v>0.5</v>
      </c>
      <c r="F342" s="16">
        <v>995</v>
      </c>
      <c r="G342" s="17">
        <f t="shared" ref="G342" si="399">ROUNDUP(F342*0.95,0)</f>
        <v>946</v>
      </c>
      <c r="H342" s="18">
        <f t="shared" ref="H342" si="400">ROUNDUP(F342*0.9,0)</f>
        <v>896</v>
      </c>
      <c r="I342" s="18">
        <f t="shared" ref="I342" si="401">ROUNDUP(F342*0.85,0)</f>
        <v>846</v>
      </c>
      <c r="J342" s="18">
        <f t="shared" ref="J342" si="402">ROUNDUP(F342*0.8,0)</f>
        <v>796</v>
      </c>
      <c r="K342" s="18">
        <f t="shared" ref="K342" si="403">ROUNDUP(F342*0.75,0)</f>
        <v>747</v>
      </c>
      <c r="L342" s="7" t="s">
        <v>68</v>
      </c>
      <c r="M342" s="58"/>
      <c r="N342" s="53">
        <f t="shared" si="133"/>
        <v>0</v>
      </c>
      <c r="O342" s="53">
        <f t="shared" si="134"/>
        <v>0</v>
      </c>
      <c r="P342" s="53">
        <f t="shared" si="135"/>
        <v>0</v>
      </c>
      <c r="Q342" s="53">
        <f t="shared" si="136"/>
        <v>0</v>
      </c>
      <c r="R342" s="53">
        <f t="shared" si="137"/>
        <v>0</v>
      </c>
      <c r="S342" s="53">
        <f t="shared" si="138"/>
        <v>0</v>
      </c>
    </row>
    <row r="343" spans="1:19" outlineLevel="1" x14ac:dyDescent="0.35">
      <c r="A343" s="24">
        <v>1305100026</v>
      </c>
      <c r="B343" s="5" t="s">
        <v>67</v>
      </c>
      <c r="C343" s="31"/>
      <c r="D343" s="32">
        <f t="shared" si="324"/>
        <v>0</v>
      </c>
      <c r="E343" s="33">
        <v>0.5</v>
      </c>
      <c r="F343" s="16">
        <v>995</v>
      </c>
      <c r="G343" s="17">
        <f t="shared" ref="G343:G346" si="404">ROUNDUP(F343*0.95,0)</f>
        <v>946</v>
      </c>
      <c r="H343" s="18">
        <f t="shared" ref="H343:H346" si="405">ROUNDUP(F343*0.9,0)</f>
        <v>896</v>
      </c>
      <c r="I343" s="18">
        <f t="shared" ref="I343:I346" si="406">ROUNDUP(F343*0.85,0)</f>
        <v>846</v>
      </c>
      <c r="J343" s="18">
        <f t="shared" ref="J343:J346" si="407">ROUNDUP(F343*0.8,0)</f>
        <v>796</v>
      </c>
      <c r="K343" s="18">
        <f t="shared" ref="K343:K346" si="408">ROUNDUP(F343*0.75,0)</f>
        <v>747</v>
      </c>
      <c r="L343" s="7" t="s">
        <v>68</v>
      </c>
      <c r="M343" s="58"/>
      <c r="N343" s="53">
        <f t="shared" ref="N343:N450" si="409">$C343*F343</f>
        <v>0</v>
      </c>
      <c r="O343" s="53">
        <f t="shared" ref="O343:O450" si="410">$C343*G343</f>
        <v>0</v>
      </c>
      <c r="P343" s="53">
        <f t="shared" ref="P343:P450" si="411">$C343*H343</f>
        <v>0</v>
      </c>
      <c r="Q343" s="53">
        <f t="shared" ref="Q343:Q450" si="412">$C343*I343</f>
        <v>0</v>
      </c>
      <c r="R343" s="53">
        <f t="shared" ref="R343:R450" si="413">$C343*J343</f>
        <v>0</v>
      </c>
      <c r="S343" s="53">
        <f t="shared" ref="S343:S450" si="414">$C343*K343</f>
        <v>0</v>
      </c>
    </row>
    <row r="344" spans="1:19" outlineLevel="1" x14ac:dyDescent="0.35">
      <c r="A344" s="24">
        <v>1305100083</v>
      </c>
      <c r="B344" s="5" t="s">
        <v>99</v>
      </c>
      <c r="C344" s="31"/>
      <c r="D344" s="32">
        <f t="shared" si="324"/>
        <v>0</v>
      </c>
      <c r="E344" s="33">
        <v>0.5</v>
      </c>
      <c r="F344" s="16">
        <v>995</v>
      </c>
      <c r="G344" s="17">
        <f t="shared" si="404"/>
        <v>946</v>
      </c>
      <c r="H344" s="18">
        <f t="shared" si="405"/>
        <v>896</v>
      </c>
      <c r="I344" s="18">
        <f t="shared" si="406"/>
        <v>846</v>
      </c>
      <c r="J344" s="18">
        <f t="shared" si="407"/>
        <v>796</v>
      </c>
      <c r="K344" s="18">
        <f t="shared" si="408"/>
        <v>747</v>
      </c>
      <c r="L344" s="7" t="s">
        <v>68</v>
      </c>
      <c r="M344" s="58"/>
      <c r="N344" s="53">
        <f t="shared" si="409"/>
        <v>0</v>
      </c>
      <c r="O344" s="53">
        <f t="shared" si="410"/>
        <v>0</v>
      </c>
      <c r="P344" s="53">
        <f t="shared" si="411"/>
        <v>0</v>
      </c>
      <c r="Q344" s="53">
        <f t="shared" si="412"/>
        <v>0</v>
      </c>
      <c r="R344" s="53">
        <f t="shared" si="413"/>
        <v>0</v>
      </c>
      <c r="S344" s="53">
        <f t="shared" si="414"/>
        <v>0</v>
      </c>
    </row>
    <row r="345" spans="1:19" outlineLevel="1" x14ac:dyDescent="0.35">
      <c r="A345" s="24">
        <v>1305100096</v>
      </c>
      <c r="B345" s="5" t="s">
        <v>229</v>
      </c>
      <c r="C345" s="31"/>
      <c r="D345" s="32">
        <f t="shared" si="324"/>
        <v>0</v>
      </c>
      <c r="E345" s="33">
        <v>0.5</v>
      </c>
      <c r="F345" s="16">
        <v>995</v>
      </c>
      <c r="G345" s="17">
        <f t="shared" ref="G345" si="415">ROUNDUP(F345*0.95,0)</f>
        <v>946</v>
      </c>
      <c r="H345" s="18">
        <f t="shared" ref="H345" si="416">ROUNDUP(F345*0.9,0)</f>
        <v>896</v>
      </c>
      <c r="I345" s="18">
        <f t="shared" ref="I345" si="417">ROUNDUP(F345*0.85,0)</f>
        <v>846</v>
      </c>
      <c r="J345" s="18">
        <f t="shared" ref="J345" si="418">ROUNDUP(F345*0.8,0)</f>
        <v>796</v>
      </c>
      <c r="K345" s="18">
        <f t="shared" ref="K345" si="419">ROUNDUP(F345*0.75,0)</f>
        <v>747</v>
      </c>
      <c r="L345" s="7" t="s">
        <v>68</v>
      </c>
      <c r="M345" s="58"/>
      <c r="N345" s="53">
        <f t="shared" ref="N345" si="420">$C345*F345</f>
        <v>0</v>
      </c>
      <c r="O345" s="53">
        <f t="shared" ref="O345" si="421">$C345*G345</f>
        <v>0</v>
      </c>
      <c r="P345" s="53">
        <f t="shared" ref="P345" si="422">$C345*H345</f>
        <v>0</v>
      </c>
      <c r="Q345" s="53">
        <f t="shared" ref="Q345" si="423">$C345*I345</f>
        <v>0</v>
      </c>
      <c r="R345" s="53">
        <f t="shared" ref="R345" si="424">$C345*J345</f>
        <v>0</v>
      </c>
      <c r="S345" s="53">
        <f t="shared" ref="S345" si="425">$C345*K345</f>
        <v>0</v>
      </c>
    </row>
    <row r="346" spans="1:19" outlineLevel="1" x14ac:dyDescent="0.35">
      <c r="A346" s="24">
        <v>1305100025</v>
      </c>
      <c r="B346" s="5" t="s">
        <v>120</v>
      </c>
      <c r="C346" s="31"/>
      <c r="D346" s="32">
        <f t="shared" si="324"/>
        <v>0</v>
      </c>
      <c r="E346" s="33">
        <v>0.5</v>
      </c>
      <c r="F346" s="16">
        <v>995</v>
      </c>
      <c r="G346" s="17">
        <f t="shared" si="404"/>
        <v>946</v>
      </c>
      <c r="H346" s="18">
        <f t="shared" si="405"/>
        <v>896</v>
      </c>
      <c r="I346" s="18">
        <f t="shared" si="406"/>
        <v>846</v>
      </c>
      <c r="J346" s="18">
        <f t="shared" si="407"/>
        <v>796</v>
      </c>
      <c r="K346" s="18">
        <f t="shared" si="408"/>
        <v>747</v>
      </c>
      <c r="L346" s="7" t="s">
        <v>68</v>
      </c>
      <c r="M346" s="58"/>
      <c r="N346" s="53">
        <f t="shared" si="409"/>
        <v>0</v>
      </c>
      <c r="O346" s="53">
        <f t="shared" si="410"/>
        <v>0</v>
      </c>
      <c r="P346" s="53">
        <f t="shared" si="411"/>
        <v>0</v>
      </c>
      <c r="Q346" s="53">
        <f t="shared" si="412"/>
        <v>0</v>
      </c>
      <c r="R346" s="53">
        <f t="shared" si="413"/>
        <v>0</v>
      </c>
      <c r="S346" s="53">
        <f t="shared" si="414"/>
        <v>0</v>
      </c>
    </row>
    <row r="347" spans="1:19" outlineLevel="1" x14ac:dyDescent="0.35">
      <c r="A347" s="24">
        <v>1305100045</v>
      </c>
      <c r="B347" s="5" t="s">
        <v>57</v>
      </c>
      <c r="C347" s="31"/>
      <c r="D347" s="32">
        <f t="shared" si="324"/>
        <v>0</v>
      </c>
      <c r="E347" s="33">
        <v>0.5</v>
      </c>
      <c r="F347" s="16">
        <v>995</v>
      </c>
      <c r="G347" s="17">
        <f t="shared" ref="G347" si="426">ROUNDUP(F347*0.95,0)</f>
        <v>946</v>
      </c>
      <c r="H347" s="18">
        <f t="shared" ref="H347" si="427">ROUNDUP(F347*0.9,0)</f>
        <v>896</v>
      </c>
      <c r="I347" s="18">
        <f t="shared" ref="I347" si="428">ROUNDUP(F347*0.85,0)</f>
        <v>846</v>
      </c>
      <c r="J347" s="18">
        <f t="shared" ref="J347" si="429">ROUNDUP(F347*0.8,0)</f>
        <v>796</v>
      </c>
      <c r="K347" s="18">
        <f t="shared" ref="K347" si="430">ROUNDUP(F347*0.75,0)</f>
        <v>747</v>
      </c>
      <c r="L347" s="7" t="s">
        <v>68</v>
      </c>
      <c r="M347" s="58"/>
      <c r="N347" s="53">
        <f t="shared" si="409"/>
        <v>0</v>
      </c>
      <c r="O347" s="53">
        <f t="shared" si="410"/>
        <v>0</v>
      </c>
      <c r="P347" s="53">
        <f t="shared" si="411"/>
        <v>0</v>
      </c>
      <c r="Q347" s="53">
        <f t="shared" si="412"/>
        <v>0</v>
      </c>
      <c r="R347" s="53">
        <f t="shared" si="413"/>
        <v>0</v>
      </c>
      <c r="S347" s="53">
        <f t="shared" si="414"/>
        <v>0</v>
      </c>
    </row>
    <row r="348" spans="1:19" outlineLevel="1" x14ac:dyDescent="0.35">
      <c r="A348" s="24">
        <v>1305100046</v>
      </c>
      <c r="B348" s="5" t="s">
        <v>58</v>
      </c>
      <c r="C348" s="31"/>
      <c r="D348" s="32">
        <f t="shared" si="324"/>
        <v>0</v>
      </c>
      <c r="E348" s="33">
        <v>0.5</v>
      </c>
      <c r="F348" s="16">
        <v>995</v>
      </c>
      <c r="G348" s="17">
        <f t="shared" ref="G348" si="431">ROUNDUP(F348*0.95,0)</f>
        <v>946</v>
      </c>
      <c r="H348" s="18">
        <f t="shared" ref="H348" si="432">ROUNDUP(F348*0.9,0)</f>
        <v>896</v>
      </c>
      <c r="I348" s="18">
        <f t="shared" ref="I348" si="433">ROUNDUP(F348*0.85,0)</f>
        <v>846</v>
      </c>
      <c r="J348" s="18">
        <f t="shared" ref="J348" si="434">ROUNDUP(F348*0.8,0)</f>
        <v>796</v>
      </c>
      <c r="K348" s="18">
        <f t="shared" ref="K348" si="435">ROUNDUP(F348*0.75,0)</f>
        <v>747</v>
      </c>
      <c r="L348" s="7" t="s">
        <v>68</v>
      </c>
      <c r="M348" s="58"/>
      <c r="N348" s="53">
        <f t="shared" si="409"/>
        <v>0</v>
      </c>
      <c r="O348" s="53">
        <f t="shared" si="410"/>
        <v>0</v>
      </c>
      <c r="P348" s="53">
        <f t="shared" si="411"/>
        <v>0</v>
      </c>
      <c r="Q348" s="53">
        <f t="shared" si="412"/>
        <v>0</v>
      </c>
      <c r="R348" s="53">
        <f t="shared" si="413"/>
        <v>0</v>
      </c>
      <c r="S348" s="53">
        <f t="shared" si="414"/>
        <v>0</v>
      </c>
    </row>
    <row r="349" spans="1:19" outlineLevel="1" x14ac:dyDescent="0.35">
      <c r="A349" s="24">
        <v>1305100023</v>
      </c>
      <c r="B349" s="5" t="s">
        <v>61</v>
      </c>
      <c r="C349" s="31"/>
      <c r="D349" s="32">
        <f t="shared" si="324"/>
        <v>0</v>
      </c>
      <c r="E349" s="33">
        <v>0.5</v>
      </c>
      <c r="F349" s="16">
        <v>995</v>
      </c>
      <c r="G349" s="17">
        <f t="shared" ref="G349:G350" si="436">ROUNDUP(F349*0.95,0)</f>
        <v>946</v>
      </c>
      <c r="H349" s="18">
        <f t="shared" ref="H349:H350" si="437">ROUNDUP(F349*0.9,0)</f>
        <v>896</v>
      </c>
      <c r="I349" s="18">
        <f t="shared" ref="I349:I350" si="438">ROUNDUP(F349*0.85,0)</f>
        <v>846</v>
      </c>
      <c r="J349" s="18">
        <f t="shared" ref="J349:J350" si="439">ROUNDUP(F349*0.8,0)</f>
        <v>796</v>
      </c>
      <c r="K349" s="18">
        <f t="shared" ref="K349:K350" si="440">ROUNDUP(F349*0.75,0)</f>
        <v>747</v>
      </c>
      <c r="L349" s="7" t="s">
        <v>68</v>
      </c>
      <c r="M349" s="58"/>
      <c r="N349" s="53">
        <f t="shared" si="409"/>
        <v>0</v>
      </c>
      <c r="O349" s="53">
        <f t="shared" si="410"/>
        <v>0</v>
      </c>
      <c r="P349" s="53">
        <f t="shared" si="411"/>
        <v>0</v>
      </c>
      <c r="Q349" s="53">
        <f t="shared" si="412"/>
        <v>0</v>
      </c>
      <c r="R349" s="53">
        <f t="shared" si="413"/>
        <v>0</v>
      </c>
      <c r="S349" s="53">
        <f t="shared" si="414"/>
        <v>0</v>
      </c>
    </row>
    <row r="350" spans="1:19" outlineLevel="1" x14ac:dyDescent="0.35">
      <c r="A350" s="24">
        <v>1305100080</v>
      </c>
      <c r="B350" s="5" t="s">
        <v>122</v>
      </c>
      <c r="C350" s="31"/>
      <c r="D350" s="32">
        <f t="shared" si="324"/>
        <v>0</v>
      </c>
      <c r="E350" s="33">
        <v>0.5</v>
      </c>
      <c r="F350" s="16">
        <v>995</v>
      </c>
      <c r="G350" s="17">
        <f t="shared" si="436"/>
        <v>946</v>
      </c>
      <c r="H350" s="18">
        <f t="shared" si="437"/>
        <v>896</v>
      </c>
      <c r="I350" s="18">
        <f t="shared" si="438"/>
        <v>846</v>
      </c>
      <c r="J350" s="18">
        <f t="shared" si="439"/>
        <v>796</v>
      </c>
      <c r="K350" s="18">
        <f t="shared" si="440"/>
        <v>747</v>
      </c>
      <c r="L350" s="7" t="s">
        <v>68</v>
      </c>
      <c r="M350" s="58"/>
      <c r="N350" s="53">
        <f t="shared" si="409"/>
        <v>0</v>
      </c>
      <c r="O350" s="53">
        <f t="shared" si="410"/>
        <v>0</v>
      </c>
      <c r="P350" s="53">
        <f t="shared" si="411"/>
        <v>0</v>
      </c>
      <c r="Q350" s="53">
        <f t="shared" si="412"/>
        <v>0</v>
      </c>
      <c r="R350" s="53">
        <f t="shared" si="413"/>
        <v>0</v>
      </c>
      <c r="S350" s="53">
        <f t="shared" si="414"/>
        <v>0</v>
      </c>
    </row>
    <row r="351" spans="1:19" outlineLevel="1" x14ac:dyDescent="0.35">
      <c r="A351" s="24">
        <v>1305100097</v>
      </c>
      <c r="B351" s="5" t="s">
        <v>231</v>
      </c>
      <c r="C351" s="31"/>
      <c r="D351" s="32">
        <f t="shared" si="324"/>
        <v>0</v>
      </c>
      <c r="E351" s="33">
        <v>0.5</v>
      </c>
      <c r="F351" s="16">
        <v>995</v>
      </c>
      <c r="G351" s="17">
        <v>827</v>
      </c>
      <c r="H351" s="18">
        <v>783</v>
      </c>
      <c r="I351" s="18">
        <v>740</v>
      </c>
      <c r="J351" s="18">
        <v>696</v>
      </c>
      <c r="K351" s="18">
        <v>653</v>
      </c>
      <c r="L351" s="7" t="s">
        <v>68</v>
      </c>
      <c r="M351" s="58"/>
      <c r="N351" s="53">
        <f t="shared" ref="N351:N352" si="441">$C351*F351</f>
        <v>0</v>
      </c>
      <c r="O351" s="53">
        <f t="shared" ref="O351:O352" si="442">$C351*G351</f>
        <v>0</v>
      </c>
      <c r="P351" s="53">
        <f t="shared" ref="P351:P352" si="443">$C351*H351</f>
        <v>0</v>
      </c>
      <c r="Q351" s="53">
        <f t="shared" ref="Q351:Q352" si="444">$C351*I351</f>
        <v>0</v>
      </c>
      <c r="R351" s="53">
        <f t="shared" ref="R351:R352" si="445">$C351*J351</f>
        <v>0</v>
      </c>
      <c r="S351" s="53">
        <f t="shared" ref="S351:S352" si="446">$C351*K351</f>
        <v>0</v>
      </c>
    </row>
    <row r="352" spans="1:19" outlineLevel="1" x14ac:dyDescent="0.35">
      <c r="A352" s="24">
        <v>1305100047</v>
      </c>
      <c r="B352" s="5" t="s">
        <v>59</v>
      </c>
      <c r="C352" s="31"/>
      <c r="D352" s="32">
        <f t="shared" si="324"/>
        <v>0</v>
      </c>
      <c r="E352" s="33">
        <v>0.5</v>
      </c>
      <c r="F352" s="16">
        <v>995</v>
      </c>
      <c r="G352" s="17">
        <f t="shared" si="252"/>
        <v>946</v>
      </c>
      <c r="H352" s="18">
        <f t="shared" si="253"/>
        <v>896</v>
      </c>
      <c r="I352" s="18">
        <f t="shared" si="254"/>
        <v>846</v>
      </c>
      <c r="J352" s="18">
        <f t="shared" si="255"/>
        <v>796</v>
      </c>
      <c r="K352" s="18">
        <f t="shared" si="256"/>
        <v>747</v>
      </c>
      <c r="L352" s="7" t="s">
        <v>68</v>
      </c>
      <c r="M352" s="58"/>
      <c r="N352" s="53">
        <f t="shared" si="441"/>
        <v>0</v>
      </c>
      <c r="O352" s="53">
        <f t="shared" si="442"/>
        <v>0</v>
      </c>
      <c r="P352" s="53">
        <f t="shared" si="443"/>
        <v>0</v>
      </c>
      <c r="Q352" s="53">
        <f t="shared" si="444"/>
        <v>0</v>
      </c>
      <c r="R352" s="53">
        <f t="shared" si="445"/>
        <v>0</v>
      </c>
      <c r="S352" s="53">
        <f t="shared" si="446"/>
        <v>0</v>
      </c>
    </row>
    <row r="353" spans="1:19" x14ac:dyDescent="0.35">
      <c r="A353" s="42" t="s">
        <v>243</v>
      </c>
      <c r="B353" s="63"/>
      <c r="C353" s="48"/>
      <c r="D353" s="46"/>
      <c r="E353" s="47"/>
      <c r="F353" s="48"/>
      <c r="G353" s="48"/>
      <c r="H353" s="48"/>
      <c r="I353" s="48"/>
      <c r="J353" s="48"/>
      <c r="K353" s="48"/>
      <c r="L353" s="43"/>
      <c r="M353" s="58"/>
    </row>
    <row r="354" spans="1:19" outlineLevel="1" x14ac:dyDescent="0.35">
      <c r="A354" s="24">
        <v>1205100099</v>
      </c>
      <c r="B354" s="5" t="s">
        <v>224</v>
      </c>
      <c r="C354" s="31"/>
      <c r="D354" s="32">
        <f t="shared" ref="D354:D401" si="447">N354*N$535+O354*O$535+P354*P$535+Q354*Q$535+R354*R$535+S354*S$535</f>
        <v>0</v>
      </c>
      <c r="E354" s="33">
        <v>0.78</v>
      </c>
      <c r="F354" s="16">
        <v>1595</v>
      </c>
      <c r="G354" s="17">
        <f t="shared" ref="G354:G378" si="448">ROUNDUP(F354*0.95,0)</f>
        <v>1516</v>
      </c>
      <c r="H354" s="18">
        <f t="shared" ref="H354:H378" si="449">ROUNDUP(F354*0.9,0)</f>
        <v>1436</v>
      </c>
      <c r="I354" s="18">
        <f t="shared" ref="I354:I378" si="450">ROUNDUP(F354*0.85,0)</f>
        <v>1356</v>
      </c>
      <c r="J354" s="18">
        <f t="shared" ref="J354:J378" si="451">ROUNDUP(F354*0.8,0)</f>
        <v>1276</v>
      </c>
      <c r="K354" s="18">
        <f t="shared" ref="K354:K378" si="452">ROUNDUP(F354*0.75,0)</f>
        <v>1197</v>
      </c>
      <c r="L354" s="7" t="s">
        <v>68</v>
      </c>
      <c r="M354" s="58"/>
      <c r="N354" s="53">
        <f t="shared" si="409"/>
        <v>0</v>
      </c>
      <c r="O354" s="53">
        <f t="shared" si="410"/>
        <v>0</v>
      </c>
      <c r="P354" s="53">
        <f t="shared" si="411"/>
        <v>0</v>
      </c>
      <c r="Q354" s="53">
        <f t="shared" si="412"/>
        <v>0</v>
      </c>
      <c r="R354" s="53">
        <f t="shared" si="413"/>
        <v>0</v>
      </c>
      <c r="S354" s="53">
        <f t="shared" si="414"/>
        <v>0</v>
      </c>
    </row>
    <row r="355" spans="1:19" outlineLevel="1" x14ac:dyDescent="0.35">
      <c r="A355" s="24">
        <v>1205100063</v>
      </c>
      <c r="B355" s="5" t="s">
        <v>148</v>
      </c>
      <c r="C355" s="31"/>
      <c r="D355" s="32">
        <f t="shared" si="447"/>
        <v>0</v>
      </c>
      <c r="E355" s="33">
        <v>0.78</v>
      </c>
      <c r="F355" s="16">
        <v>1595</v>
      </c>
      <c r="G355" s="17">
        <f t="shared" ref="G355" si="453">ROUNDUP(F355*0.95,0)</f>
        <v>1516</v>
      </c>
      <c r="H355" s="18">
        <f t="shared" ref="H355" si="454">ROUNDUP(F355*0.9,0)</f>
        <v>1436</v>
      </c>
      <c r="I355" s="18">
        <f t="shared" ref="I355" si="455">ROUNDUP(F355*0.85,0)</f>
        <v>1356</v>
      </c>
      <c r="J355" s="18">
        <f t="shared" ref="J355" si="456">ROUNDUP(F355*0.8,0)</f>
        <v>1276</v>
      </c>
      <c r="K355" s="18">
        <f t="shared" ref="K355" si="457">ROUNDUP(F355*0.75,0)</f>
        <v>1197</v>
      </c>
      <c r="L355" s="7" t="s">
        <v>68</v>
      </c>
      <c r="M355" s="58"/>
      <c r="N355" s="53">
        <f t="shared" ref="N355" si="458">$C355*F355</f>
        <v>0</v>
      </c>
      <c r="O355" s="53">
        <f t="shared" ref="O355" si="459">$C355*G355</f>
        <v>0</v>
      </c>
      <c r="P355" s="53">
        <f t="shared" ref="P355" si="460">$C355*H355</f>
        <v>0</v>
      </c>
      <c r="Q355" s="53">
        <f t="shared" ref="Q355" si="461">$C355*I355</f>
        <v>0</v>
      </c>
      <c r="R355" s="53">
        <f t="shared" ref="R355" si="462">$C355*J355</f>
        <v>0</v>
      </c>
      <c r="S355" s="53">
        <f t="shared" ref="S355" si="463">$C355*K355</f>
        <v>0</v>
      </c>
    </row>
    <row r="356" spans="1:19" outlineLevel="1" x14ac:dyDescent="0.35">
      <c r="A356" s="24">
        <v>1205100002</v>
      </c>
      <c r="B356" s="5" t="s">
        <v>87</v>
      </c>
      <c r="C356" s="31"/>
      <c r="D356" s="32">
        <f t="shared" si="447"/>
        <v>0</v>
      </c>
      <c r="E356" s="33">
        <v>0.78</v>
      </c>
      <c r="F356" s="16">
        <v>1595</v>
      </c>
      <c r="G356" s="17">
        <f t="shared" si="448"/>
        <v>1516</v>
      </c>
      <c r="H356" s="18">
        <f t="shared" si="449"/>
        <v>1436</v>
      </c>
      <c r="I356" s="18">
        <f t="shared" si="450"/>
        <v>1356</v>
      </c>
      <c r="J356" s="18">
        <f t="shared" si="451"/>
        <v>1276</v>
      </c>
      <c r="K356" s="18">
        <f t="shared" si="452"/>
        <v>1197</v>
      </c>
      <c r="L356" s="7" t="s">
        <v>68</v>
      </c>
      <c r="M356" s="58"/>
      <c r="N356" s="53">
        <f t="shared" si="409"/>
        <v>0</v>
      </c>
      <c r="O356" s="53">
        <f t="shared" si="410"/>
        <v>0</v>
      </c>
      <c r="P356" s="53">
        <f t="shared" si="411"/>
        <v>0</v>
      </c>
      <c r="Q356" s="53">
        <f t="shared" si="412"/>
        <v>0</v>
      </c>
      <c r="R356" s="53">
        <f t="shared" si="413"/>
        <v>0</v>
      </c>
      <c r="S356" s="53">
        <f t="shared" si="414"/>
        <v>0</v>
      </c>
    </row>
    <row r="357" spans="1:19" outlineLevel="1" x14ac:dyDescent="0.35">
      <c r="A357" s="24">
        <v>1205100067</v>
      </c>
      <c r="B357" s="5" t="s">
        <v>88</v>
      </c>
      <c r="C357" s="31"/>
      <c r="D357" s="32">
        <f t="shared" si="447"/>
        <v>0</v>
      </c>
      <c r="E357" s="33">
        <v>0.78</v>
      </c>
      <c r="F357" s="16">
        <v>1595</v>
      </c>
      <c r="G357" s="17">
        <f t="shared" si="448"/>
        <v>1516</v>
      </c>
      <c r="H357" s="18">
        <f t="shared" si="449"/>
        <v>1436</v>
      </c>
      <c r="I357" s="18">
        <f t="shared" si="450"/>
        <v>1356</v>
      </c>
      <c r="J357" s="18">
        <f t="shared" si="451"/>
        <v>1276</v>
      </c>
      <c r="K357" s="18">
        <f t="shared" si="452"/>
        <v>1197</v>
      </c>
      <c r="L357" s="7" t="s">
        <v>68</v>
      </c>
      <c r="M357" s="58"/>
      <c r="N357" s="53">
        <f t="shared" si="409"/>
        <v>0</v>
      </c>
      <c r="O357" s="53">
        <f t="shared" si="410"/>
        <v>0</v>
      </c>
      <c r="P357" s="53">
        <f t="shared" si="411"/>
        <v>0</v>
      </c>
      <c r="Q357" s="53">
        <f t="shared" si="412"/>
        <v>0</v>
      </c>
      <c r="R357" s="53">
        <f t="shared" si="413"/>
        <v>0</v>
      </c>
      <c r="S357" s="53">
        <f t="shared" si="414"/>
        <v>0</v>
      </c>
    </row>
    <row r="358" spans="1:19" outlineLevel="1" x14ac:dyDescent="0.35">
      <c r="A358" s="24">
        <v>1205100091</v>
      </c>
      <c r="B358" s="5" t="s">
        <v>146</v>
      </c>
      <c r="C358" s="31"/>
      <c r="D358" s="32">
        <f t="shared" si="447"/>
        <v>0</v>
      </c>
      <c r="E358" s="33">
        <v>0.78</v>
      </c>
      <c r="F358" s="16">
        <v>1595</v>
      </c>
      <c r="G358" s="17">
        <f t="shared" si="448"/>
        <v>1516</v>
      </c>
      <c r="H358" s="18">
        <f t="shared" si="449"/>
        <v>1436</v>
      </c>
      <c r="I358" s="18">
        <f t="shared" si="450"/>
        <v>1356</v>
      </c>
      <c r="J358" s="18">
        <f t="shared" si="451"/>
        <v>1276</v>
      </c>
      <c r="K358" s="18">
        <f t="shared" si="452"/>
        <v>1197</v>
      </c>
      <c r="L358" s="7" t="s">
        <v>68</v>
      </c>
      <c r="M358" s="58"/>
      <c r="N358" s="53">
        <f t="shared" si="409"/>
        <v>0</v>
      </c>
      <c r="O358" s="53">
        <f t="shared" si="410"/>
        <v>0</v>
      </c>
      <c r="P358" s="53">
        <f t="shared" si="411"/>
        <v>0</v>
      </c>
      <c r="Q358" s="53">
        <f t="shared" si="412"/>
        <v>0</v>
      </c>
      <c r="R358" s="53">
        <f t="shared" si="413"/>
        <v>0</v>
      </c>
      <c r="S358" s="53">
        <f t="shared" si="414"/>
        <v>0</v>
      </c>
    </row>
    <row r="359" spans="1:19" outlineLevel="1" x14ac:dyDescent="0.35">
      <c r="A359" s="24">
        <v>1205100003</v>
      </c>
      <c r="B359" s="5" t="s">
        <v>50</v>
      </c>
      <c r="C359" s="31"/>
      <c r="D359" s="32">
        <f t="shared" si="447"/>
        <v>0</v>
      </c>
      <c r="E359" s="33">
        <v>0.78</v>
      </c>
      <c r="F359" s="16">
        <v>1595</v>
      </c>
      <c r="G359" s="17">
        <f t="shared" si="448"/>
        <v>1516</v>
      </c>
      <c r="H359" s="18">
        <f t="shared" si="449"/>
        <v>1436</v>
      </c>
      <c r="I359" s="18">
        <f t="shared" si="450"/>
        <v>1356</v>
      </c>
      <c r="J359" s="18">
        <f t="shared" si="451"/>
        <v>1276</v>
      </c>
      <c r="K359" s="18">
        <f t="shared" si="452"/>
        <v>1197</v>
      </c>
      <c r="L359" s="7" t="s">
        <v>68</v>
      </c>
      <c r="M359" s="58"/>
      <c r="N359" s="53">
        <f t="shared" si="409"/>
        <v>0</v>
      </c>
      <c r="O359" s="53">
        <f t="shared" si="410"/>
        <v>0</v>
      </c>
      <c r="P359" s="53">
        <f t="shared" si="411"/>
        <v>0</v>
      </c>
      <c r="Q359" s="53">
        <f t="shared" si="412"/>
        <v>0</v>
      </c>
      <c r="R359" s="53">
        <f t="shared" si="413"/>
        <v>0</v>
      </c>
      <c r="S359" s="53">
        <f t="shared" si="414"/>
        <v>0</v>
      </c>
    </row>
    <row r="360" spans="1:19" outlineLevel="1" x14ac:dyDescent="0.35">
      <c r="A360" s="24">
        <v>1205100004</v>
      </c>
      <c r="B360" s="5" t="s">
        <v>51</v>
      </c>
      <c r="C360" s="31"/>
      <c r="D360" s="32">
        <f t="shared" si="447"/>
        <v>0</v>
      </c>
      <c r="E360" s="33">
        <v>0.78</v>
      </c>
      <c r="F360" s="16">
        <v>1595</v>
      </c>
      <c r="G360" s="17">
        <f t="shared" si="448"/>
        <v>1516</v>
      </c>
      <c r="H360" s="18">
        <f t="shared" si="449"/>
        <v>1436</v>
      </c>
      <c r="I360" s="18">
        <f t="shared" si="450"/>
        <v>1356</v>
      </c>
      <c r="J360" s="18">
        <f t="shared" si="451"/>
        <v>1276</v>
      </c>
      <c r="K360" s="18">
        <f t="shared" si="452"/>
        <v>1197</v>
      </c>
      <c r="L360" s="7" t="s">
        <v>68</v>
      </c>
      <c r="M360" s="58"/>
      <c r="N360" s="53">
        <f t="shared" si="409"/>
        <v>0</v>
      </c>
      <c r="O360" s="53">
        <f t="shared" si="410"/>
        <v>0</v>
      </c>
      <c r="P360" s="53">
        <f t="shared" si="411"/>
        <v>0</v>
      </c>
      <c r="Q360" s="53">
        <f t="shared" si="412"/>
        <v>0</v>
      </c>
      <c r="R360" s="53">
        <f t="shared" si="413"/>
        <v>0</v>
      </c>
      <c r="S360" s="53">
        <f t="shared" si="414"/>
        <v>0</v>
      </c>
    </row>
    <row r="361" spans="1:19" outlineLevel="1" x14ac:dyDescent="0.35">
      <c r="A361" s="24">
        <v>1205100031</v>
      </c>
      <c r="B361" s="5" t="s">
        <v>77</v>
      </c>
      <c r="C361" s="31"/>
      <c r="D361" s="32">
        <f t="shared" si="447"/>
        <v>0</v>
      </c>
      <c r="E361" s="33">
        <v>0.78</v>
      </c>
      <c r="F361" s="16">
        <v>1595</v>
      </c>
      <c r="G361" s="17">
        <f t="shared" si="448"/>
        <v>1516</v>
      </c>
      <c r="H361" s="18">
        <f t="shared" si="449"/>
        <v>1436</v>
      </c>
      <c r="I361" s="18">
        <f t="shared" si="450"/>
        <v>1356</v>
      </c>
      <c r="J361" s="18">
        <f t="shared" si="451"/>
        <v>1276</v>
      </c>
      <c r="K361" s="18">
        <f t="shared" si="452"/>
        <v>1197</v>
      </c>
      <c r="L361" s="7" t="s">
        <v>68</v>
      </c>
      <c r="M361" s="58"/>
      <c r="N361" s="53">
        <f t="shared" si="409"/>
        <v>0</v>
      </c>
      <c r="O361" s="53">
        <f t="shared" si="410"/>
        <v>0</v>
      </c>
      <c r="P361" s="53">
        <f t="shared" si="411"/>
        <v>0</v>
      </c>
      <c r="Q361" s="53">
        <f t="shared" si="412"/>
        <v>0</v>
      </c>
      <c r="R361" s="53">
        <f t="shared" si="413"/>
        <v>0</v>
      </c>
      <c r="S361" s="53">
        <f t="shared" si="414"/>
        <v>0</v>
      </c>
    </row>
    <row r="362" spans="1:19" outlineLevel="1" x14ac:dyDescent="0.35">
      <c r="A362" s="24">
        <v>1205100071</v>
      </c>
      <c r="B362" s="5" t="s">
        <v>62</v>
      </c>
      <c r="C362" s="31"/>
      <c r="D362" s="32">
        <f t="shared" si="447"/>
        <v>0</v>
      </c>
      <c r="E362" s="33">
        <v>0.78</v>
      </c>
      <c r="F362" s="16">
        <v>1595</v>
      </c>
      <c r="G362" s="17">
        <f t="shared" si="448"/>
        <v>1516</v>
      </c>
      <c r="H362" s="18">
        <f t="shared" si="449"/>
        <v>1436</v>
      </c>
      <c r="I362" s="18">
        <f t="shared" si="450"/>
        <v>1356</v>
      </c>
      <c r="J362" s="18">
        <f t="shared" si="451"/>
        <v>1276</v>
      </c>
      <c r="K362" s="18">
        <f t="shared" si="452"/>
        <v>1197</v>
      </c>
      <c r="L362" s="7" t="s">
        <v>68</v>
      </c>
      <c r="M362" s="58"/>
      <c r="N362" s="53">
        <f t="shared" si="409"/>
        <v>0</v>
      </c>
      <c r="O362" s="53">
        <f t="shared" si="410"/>
        <v>0</v>
      </c>
      <c r="P362" s="53">
        <f t="shared" si="411"/>
        <v>0</v>
      </c>
      <c r="Q362" s="53">
        <f t="shared" si="412"/>
        <v>0</v>
      </c>
      <c r="R362" s="53">
        <f t="shared" si="413"/>
        <v>0</v>
      </c>
      <c r="S362" s="53">
        <f t="shared" si="414"/>
        <v>0</v>
      </c>
    </row>
    <row r="363" spans="1:19" outlineLevel="1" x14ac:dyDescent="0.35">
      <c r="A363" s="24">
        <v>1205100100</v>
      </c>
      <c r="B363" s="5" t="s">
        <v>225</v>
      </c>
      <c r="C363" s="31"/>
      <c r="D363" s="32">
        <f t="shared" si="447"/>
        <v>0</v>
      </c>
      <c r="E363" s="33">
        <v>0.78</v>
      </c>
      <c r="F363" s="16">
        <v>1595</v>
      </c>
      <c r="G363" s="17">
        <f t="shared" ref="G363" si="464">ROUNDUP(F363*0.95,0)</f>
        <v>1516</v>
      </c>
      <c r="H363" s="18">
        <f t="shared" ref="H363" si="465">ROUNDUP(F363*0.9,0)</f>
        <v>1436</v>
      </c>
      <c r="I363" s="18">
        <f t="shared" ref="I363" si="466">ROUNDUP(F363*0.85,0)</f>
        <v>1356</v>
      </c>
      <c r="J363" s="18">
        <f t="shared" ref="J363" si="467">ROUNDUP(F363*0.8,0)</f>
        <v>1276</v>
      </c>
      <c r="K363" s="18">
        <f t="shared" ref="K363" si="468">ROUNDUP(F363*0.75,0)</f>
        <v>1197</v>
      </c>
      <c r="L363" s="7" t="s">
        <v>68</v>
      </c>
      <c r="M363" s="58"/>
      <c r="N363" s="53">
        <f t="shared" ref="N363" si="469">$C363*F363</f>
        <v>0</v>
      </c>
      <c r="O363" s="53">
        <f t="shared" ref="O363" si="470">$C363*G363</f>
        <v>0</v>
      </c>
      <c r="P363" s="53">
        <f t="shared" ref="P363" si="471">$C363*H363</f>
        <v>0</v>
      </c>
      <c r="Q363" s="53">
        <f t="shared" ref="Q363" si="472">$C363*I363</f>
        <v>0</v>
      </c>
      <c r="R363" s="53">
        <f t="shared" ref="R363" si="473">$C363*J363</f>
        <v>0</v>
      </c>
      <c r="S363" s="53">
        <f t="shared" ref="S363" si="474">$C363*K363</f>
        <v>0</v>
      </c>
    </row>
    <row r="364" spans="1:19" outlineLevel="1" x14ac:dyDescent="0.35">
      <c r="A364" s="24">
        <v>1205100005</v>
      </c>
      <c r="B364" s="5" t="s">
        <v>63</v>
      </c>
      <c r="C364" s="31"/>
      <c r="D364" s="32">
        <f t="shared" si="447"/>
        <v>0</v>
      </c>
      <c r="E364" s="33">
        <v>0.78</v>
      </c>
      <c r="F364" s="16">
        <v>1595</v>
      </c>
      <c r="G364" s="17">
        <f t="shared" si="448"/>
        <v>1516</v>
      </c>
      <c r="H364" s="18">
        <f t="shared" si="449"/>
        <v>1436</v>
      </c>
      <c r="I364" s="18">
        <f t="shared" si="450"/>
        <v>1356</v>
      </c>
      <c r="J364" s="18">
        <f t="shared" si="451"/>
        <v>1276</v>
      </c>
      <c r="K364" s="18">
        <f t="shared" si="452"/>
        <v>1197</v>
      </c>
      <c r="L364" s="7" t="s">
        <v>68</v>
      </c>
      <c r="M364" s="58"/>
      <c r="N364" s="53">
        <f t="shared" si="409"/>
        <v>0</v>
      </c>
      <c r="O364" s="53">
        <f t="shared" si="410"/>
        <v>0</v>
      </c>
      <c r="P364" s="53">
        <f t="shared" si="411"/>
        <v>0</v>
      </c>
      <c r="Q364" s="53">
        <f t="shared" si="412"/>
        <v>0</v>
      </c>
      <c r="R364" s="53">
        <f t="shared" si="413"/>
        <v>0</v>
      </c>
      <c r="S364" s="53">
        <f t="shared" si="414"/>
        <v>0</v>
      </c>
    </row>
    <row r="365" spans="1:19" outlineLevel="1" x14ac:dyDescent="0.35">
      <c r="A365" s="24">
        <v>1205100070</v>
      </c>
      <c r="B365" s="5" t="s">
        <v>115</v>
      </c>
      <c r="C365" s="31"/>
      <c r="D365" s="32">
        <f t="shared" si="447"/>
        <v>0</v>
      </c>
      <c r="E365" s="33">
        <v>0.78</v>
      </c>
      <c r="F365" s="16">
        <v>1595</v>
      </c>
      <c r="G365" s="17">
        <f t="shared" si="448"/>
        <v>1516</v>
      </c>
      <c r="H365" s="18">
        <f t="shared" si="449"/>
        <v>1436</v>
      </c>
      <c r="I365" s="18">
        <f t="shared" si="450"/>
        <v>1356</v>
      </c>
      <c r="J365" s="18">
        <f t="shared" si="451"/>
        <v>1276</v>
      </c>
      <c r="K365" s="18">
        <f t="shared" si="452"/>
        <v>1197</v>
      </c>
      <c r="L365" s="7" t="s">
        <v>68</v>
      </c>
      <c r="M365" s="58"/>
      <c r="N365" s="53">
        <f t="shared" si="409"/>
        <v>0</v>
      </c>
      <c r="O365" s="53">
        <f t="shared" si="410"/>
        <v>0</v>
      </c>
      <c r="P365" s="53">
        <f t="shared" si="411"/>
        <v>0</v>
      </c>
      <c r="Q365" s="53">
        <f t="shared" si="412"/>
        <v>0</v>
      </c>
      <c r="R365" s="53">
        <f t="shared" si="413"/>
        <v>0</v>
      </c>
      <c r="S365" s="53">
        <f t="shared" si="414"/>
        <v>0</v>
      </c>
    </row>
    <row r="366" spans="1:19" outlineLevel="1" x14ac:dyDescent="0.35">
      <c r="A366" s="24">
        <v>1205100006</v>
      </c>
      <c r="B366" s="5" t="s">
        <v>64</v>
      </c>
      <c r="C366" s="31"/>
      <c r="D366" s="32">
        <f t="shared" si="447"/>
        <v>0</v>
      </c>
      <c r="E366" s="33">
        <v>0.78</v>
      </c>
      <c r="F366" s="16">
        <v>1595</v>
      </c>
      <c r="G366" s="17">
        <f t="shared" si="448"/>
        <v>1516</v>
      </c>
      <c r="H366" s="18">
        <f t="shared" si="449"/>
        <v>1436</v>
      </c>
      <c r="I366" s="18">
        <f t="shared" si="450"/>
        <v>1356</v>
      </c>
      <c r="J366" s="18">
        <f t="shared" si="451"/>
        <v>1276</v>
      </c>
      <c r="K366" s="18">
        <f t="shared" si="452"/>
        <v>1197</v>
      </c>
      <c r="L366" s="7" t="s">
        <v>68</v>
      </c>
      <c r="M366" s="58"/>
      <c r="N366" s="53">
        <f t="shared" si="409"/>
        <v>0</v>
      </c>
      <c r="O366" s="53">
        <f t="shared" si="410"/>
        <v>0</v>
      </c>
      <c r="P366" s="53">
        <f t="shared" si="411"/>
        <v>0</v>
      </c>
      <c r="Q366" s="53">
        <f t="shared" si="412"/>
        <v>0</v>
      </c>
      <c r="R366" s="53">
        <f t="shared" si="413"/>
        <v>0</v>
      </c>
      <c r="S366" s="53">
        <f t="shared" si="414"/>
        <v>0</v>
      </c>
    </row>
    <row r="367" spans="1:19" outlineLevel="1" x14ac:dyDescent="0.35">
      <c r="A367" s="24">
        <v>1205100007</v>
      </c>
      <c r="B367" s="5" t="s">
        <v>78</v>
      </c>
      <c r="C367" s="31"/>
      <c r="D367" s="32">
        <f t="shared" si="447"/>
        <v>0</v>
      </c>
      <c r="E367" s="33">
        <v>0.78</v>
      </c>
      <c r="F367" s="16">
        <v>1595</v>
      </c>
      <c r="G367" s="17">
        <f t="shared" si="448"/>
        <v>1516</v>
      </c>
      <c r="H367" s="18">
        <f t="shared" si="449"/>
        <v>1436</v>
      </c>
      <c r="I367" s="18">
        <f t="shared" si="450"/>
        <v>1356</v>
      </c>
      <c r="J367" s="18">
        <f t="shared" si="451"/>
        <v>1276</v>
      </c>
      <c r="K367" s="18">
        <f t="shared" si="452"/>
        <v>1197</v>
      </c>
      <c r="L367" s="7" t="s">
        <v>68</v>
      </c>
      <c r="M367" s="58"/>
      <c r="N367" s="53">
        <f t="shared" si="409"/>
        <v>0</v>
      </c>
      <c r="O367" s="53">
        <f t="shared" si="410"/>
        <v>0</v>
      </c>
      <c r="P367" s="53">
        <f t="shared" si="411"/>
        <v>0</v>
      </c>
      <c r="Q367" s="53">
        <f t="shared" si="412"/>
        <v>0</v>
      </c>
      <c r="R367" s="53">
        <f t="shared" si="413"/>
        <v>0</v>
      </c>
      <c r="S367" s="53">
        <f t="shared" si="414"/>
        <v>0</v>
      </c>
    </row>
    <row r="368" spans="1:19" outlineLevel="1" x14ac:dyDescent="0.35">
      <c r="A368" s="24">
        <v>1205100086</v>
      </c>
      <c r="B368" s="5" t="s">
        <v>116</v>
      </c>
      <c r="C368" s="31"/>
      <c r="D368" s="32">
        <f t="shared" si="447"/>
        <v>0</v>
      </c>
      <c r="E368" s="33">
        <v>0.78</v>
      </c>
      <c r="F368" s="16">
        <v>1595</v>
      </c>
      <c r="G368" s="17">
        <f t="shared" si="448"/>
        <v>1516</v>
      </c>
      <c r="H368" s="18">
        <f t="shared" si="449"/>
        <v>1436</v>
      </c>
      <c r="I368" s="18">
        <f t="shared" si="450"/>
        <v>1356</v>
      </c>
      <c r="J368" s="18">
        <f t="shared" si="451"/>
        <v>1276</v>
      </c>
      <c r="K368" s="18">
        <f t="shared" si="452"/>
        <v>1197</v>
      </c>
      <c r="L368" s="7" t="s">
        <v>68</v>
      </c>
      <c r="M368" s="58"/>
      <c r="N368" s="53">
        <f t="shared" si="409"/>
        <v>0</v>
      </c>
      <c r="O368" s="53">
        <f t="shared" si="410"/>
        <v>0</v>
      </c>
      <c r="P368" s="53">
        <f t="shared" si="411"/>
        <v>0</v>
      </c>
      <c r="Q368" s="53">
        <f t="shared" si="412"/>
        <v>0</v>
      </c>
      <c r="R368" s="53">
        <f t="shared" si="413"/>
        <v>0</v>
      </c>
      <c r="S368" s="53">
        <f t="shared" si="414"/>
        <v>0</v>
      </c>
    </row>
    <row r="369" spans="1:19" outlineLevel="1" x14ac:dyDescent="0.35">
      <c r="A369" s="24">
        <v>1205100068</v>
      </c>
      <c r="B369" s="5" t="s">
        <v>226</v>
      </c>
      <c r="C369" s="31"/>
      <c r="D369" s="32">
        <f t="shared" si="447"/>
        <v>0</v>
      </c>
      <c r="E369" s="33">
        <v>0.78</v>
      </c>
      <c r="F369" s="16">
        <v>1595</v>
      </c>
      <c r="G369" s="17">
        <f t="shared" ref="G369" si="475">ROUNDUP(F369*0.95,0)</f>
        <v>1516</v>
      </c>
      <c r="H369" s="18">
        <f t="shared" ref="H369" si="476">ROUNDUP(F369*0.9,0)</f>
        <v>1436</v>
      </c>
      <c r="I369" s="18">
        <f t="shared" ref="I369" si="477">ROUNDUP(F369*0.85,0)</f>
        <v>1356</v>
      </c>
      <c r="J369" s="18">
        <f t="shared" ref="J369" si="478">ROUNDUP(F369*0.8,0)</f>
        <v>1276</v>
      </c>
      <c r="K369" s="18">
        <f t="shared" ref="K369" si="479">ROUNDUP(F369*0.75,0)</f>
        <v>1197</v>
      </c>
      <c r="L369" s="7" t="s">
        <v>68</v>
      </c>
      <c r="M369" s="58"/>
      <c r="N369" s="53">
        <f t="shared" ref="N369" si="480">$C369*F369</f>
        <v>0</v>
      </c>
      <c r="O369" s="53">
        <f t="shared" ref="O369" si="481">$C369*G369</f>
        <v>0</v>
      </c>
      <c r="P369" s="53">
        <f t="shared" ref="P369" si="482">$C369*H369</f>
        <v>0</v>
      </c>
      <c r="Q369" s="53">
        <f t="shared" ref="Q369" si="483">$C369*I369</f>
        <v>0</v>
      </c>
      <c r="R369" s="53">
        <f t="shared" ref="R369" si="484">$C369*J369</f>
        <v>0</v>
      </c>
      <c r="S369" s="53">
        <f t="shared" ref="S369" si="485">$C369*K369</f>
        <v>0</v>
      </c>
    </row>
    <row r="370" spans="1:19" outlineLevel="1" x14ac:dyDescent="0.35">
      <c r="A370" s="24">
        <v>1205100085</v>
      </c>
      <c r="B370" s="5" t="s">
        <v>147</v>
      </c>
      <c r="C370" s="31"/>
      <c r="D370" s="32">
        <f t="shared" si="447"/>
        <v>0</v>
      </c>
      <c r="E370" s="33">
        <v>0.78</v>
      </c>
      <c r="F370" s="16">
        <v>1595</v>
      </c>
      <c r="G370" s="17">
        <f t="shared" si="448"/>
        <v>1516</v>
      </c>
      <c r="H370" s="18">
        <f t="shared" si="449"/>
        <v>1436</v>
      </c>
      <c r="I370" s="18">
        <f t="shared" si="450"/>
        <v>1356</v>
      </c>
      <c r="J370" s="18">
        <f t="shared" si="451"/>
        <v>1276</v>
      </c>
      <c r="K370" s="18">
        <f t="shared" si="452"/>
        <v>1197</v>
      </c>
      <c r="L370" s="7" t="s">
        <v>68</v>
      </c>
      <c r="M370" s="58"/>
      <c r="N370" s="53">
        <f t="shared" si="409"/>
        <v>0</v>
      </c>
      <c r="O370" s="53">
        <f t="shared" si="410"/>
        <v>0</v>
      </c>
      <c r="P370" s="53">
        <f t="shared" si="411"/>
        <v>0</v>
      </c>
      <c r="Q370" s="53">
        <f t="shared" si="412"/>
        <v>0</v>
      </c>
      <c r="R370" s="53">
        <f t="shared" si="413"/>
        <v>0</v>
      </c>
      <c r="S370" s="53">
        <f t="shared" si="414"/>
        <v>0</v>
      </c>
    </row>
    <row r="371" spans="1:19" outlineLevel="1" x14ac:dyDescent="0.35">
      <c r="A371" s="24">
        <v>1205100054</v>
      </c>
      <c r="B371" s="5" t="s">
        <v>187</v>
      </c>
      <c r="C371" s="31"/>
      <c r="D371" s="32">
        <f t="shared" si="447"/>
        <v>0</v>
      </c>
      <c r="E371" s="33">
        <v>0.78</v>
      </c>
      <c r="F371" s="16">
        <v>1595</v>
      </c>
      <c r="G371" s="17">
        <f t="shared" si="448"/>
        <v>1516</v>
      </c>
      <c r="H371" s="18">
        <f t="shared" si="449"/>
        <v>1436</v>
      </c>
      <c r="I371" s="18">
        <f t="shared" si="450"/>
        <v>1356</v>
      </c>
      <c r="J371" s="18">
        <f t="shared" si="451"/>
        <v>1276</v>
      </c>
      <c r="K371" s="18">
        <f t="shared" si="452"/>
        <v>1197</v>
      </c>
      <c r="L371" s="7" t="s">
        <v>68</v>
      </c>
      <c r="M371" s="58"/>
      <c r="N371" s="53">
        <f t="shared" si="409"/>
        <v>0</v>
      </c>
      <c r="O371" s="53">
        <f t="shared" si="410"/>
        <v>0</v>
      </c>
      <c r="P371" s="53">
        <f t="shared" si="411"/>
        <v>0</v>
      </c>
      <c r="Q371" s="53">
        <f t="shared" si="412"/>
        <v>0</v>
      </c>
      <c r="R371" s="53">
        <f t="shared" si="413"/>
        <v>0</v>
      </c>
      <c r="S371" s="53">
        <f t="shared" si="414"/>
        <v>0</v>
      </c>
    </row>
    <row r="372" spans="1:19" outlineLevel="1" x14ac:dyDescent="0.35">
      <c r="A372" s="24">
        <v>1205100009</v>
      </c>
      <c r="B372" s="5" t="s">
        <v>123</v>
      </c>
      <c r="C372" s="31"/>
      <c r="D372" s="32">
        <f t="shared" si="447"/>
        <v>0</v>
      </c>
      <c r="E372" s="33">
        <v>0.78</v>
      </c>
      <c r="F372" s="16">
        <v>1595</v>
      </c>
      <c r="G372" s="17">
        <f t="shared" si="448"/>
        <v>1516</v>
      </c>
      <c r="H372" s="18">
        <f t="shared" si="449"/>
        <v>1436</v>
      </c>
      <c r="I372" s="18">
        <f t="shared" si="450"/>
        <v>1356</v>
      </c>
      <c r="J372" s="18">
        <f t="shared" si="451"/>
        <v>1276</v>
      </c>
      <c r="K372" s="18">
        <f t="shared" si="452"/>
        <v>1197</v>
      </c>
      <c r="L372" s="7" t="s">
        <v>68</v>
      </c>
      <c r="M372" s="58"/>
      <c r="N372" s="53">
        <f t="shared" si="409"/>
        <v>0</v>
      </c>
      <c r="O372" s="53">
        <f t="shared" si="410"/>
        <v>0</v>
      </c>
      <c r="P372" s="53">
        <f t="shared" si="411"/>
        <v>0</v>
      </c>
      <c r="Q372" s="53">
        <f t="shared" si="412"/>
        <v>0</v>
      </c>
      <c r="R372" s="53">
        <f t="shared" si="413"/>
        <v>0</v>
      </c>
      <c r="S372" s="53">
        <f t="shared" si="414"/>
        <v>0</v>
      </c>
    </row>
    <row r="373" spans="1:19" outlineLevel="1" x14ac:dyDescent="0.35">
      <c r="A373" s="24">
        <v>1205100088</v>
      </c>
      <c r="B373" s="5" t="s">
        <v>117</v>
      </c>
      <c r="C373" s="31"/>
      <c r="D373" s="32">
        <f t="shared" si="447"/>
        <v>0</v>
      </c>
      <c r="E373" s="33">
        <v>0.78</v>
      </c>
      <c r="F373" s="16">
        <v>1595</v>
      </c>
      <c r="G373" s="17">
        <f t="shared" si="448"/>
        <v>1516</v>
      </c>
      <c r="H373" s="18">
        <f t="shared" si="449"/>
        <v>1436</v>
      </c>
      <c r="I373" s="18">
        <f t="shared" si="450"/>
        <v>1356</v>
      </c>
      <c r="J373" s="18">
        <f t="shared" si="451"/>
        <v>1276</v>
      </c>
      <c r="K373" s="18">
        <f t="shared" si="452"/>
        <v>1197</v>
      </c>
      <c r="L373" s="7" t="s">
        <v>68</v>
      </c>
      <c r="M373" s="58"/>
      <c r="N373" s="53">
        <f t="shared" si="409"/>
        <v>0</v>
      </c>
      <c r="O373" s="53">
        <f t="shared" si="410"/>
        <v>0</v>
      </c>
      <c r="P373" s="53">
        <f t="shared" si="411"/>
        <v>0</v>
      </c>
      <c r="Q373" s="53">
        <f t="shared" si="412"/>
        <v>0</v>
      </c>
      <c r="R373" s="53">
        <f t="shared" si="413"/>
        <v>0</v>
      </c>
      <c r="S373" s="53">
        <f t="shared" si="414"/>
        <v>0</v>
      </c>
    </row>
    <row r="374" spans="1:19" outlineLevel="1" x14ac:dyDescent="0.35">
      <c r="A374" s="24">
        <v>1205100050</v>
      </c>
      <c r="B374" s="5" t="s">
        <v>52</v>
      </c>
      <c r="C374" s="31"/>
      <c r="D374" s="32">
        <f t="shared" si="447"/>
        <v>0</v>
      </c>
      <c r="E374" s="33">
        <v>0.78</v>
      </c>
      <c r="F374" s="16">
        <v>1595</v>
      </c>
      <c r="G374" s="17">
        <f t="shared" si="448"/>
        <v>1516</v>
      </c>
      <c r="H374" s="18">
        <f t="shared" si="449"/>
        <v>1436</v>
      </c>
      <c r="I374" s="18">
        <f t="shared" si="450"/>
        <v>1356</v>
      </c>
      <c r="J374" s="18">
        <f t="shared" si="451"/>
        <v>1276</v>
      </c>
      <c r="K374" s="18">
        <f t="shared" si="452"/>
        <v>1197</v>
      </c>
      <c r="L374" s="7" t="s">
        <v>68</v>
      </c>
      <c r="M374" s="58"/>
      <c r="N374" s="53">
        <f t="shared" si="409"/>
        <v>0</v>
      </c>
      <c r="O374" s="53">
        <f t="shared" si="410"/>
        <v>0</v>
      </c>
      <c r="P374" s="53">
        <f t="shared" si="411"/>
        <v>0</v>
      </c>
      <c r="Q374" s="53">
        <f t="shared" si="412"/>
        <v>0</v>
      </c>
      <c r="R374" s="53">
        <f t="shared" si="413"/>
        <v>0</v>
      </c>
      <c r="S374" s="53">
        <f t="shared" si="414"/>
        <v>0</v>
      </c>
    </row>
    <row r="375" spans="1:19" outlineLevel="1" x14ac:dyDescent="0.35">
      <c r="A375" s="24">
        <v>1205100011</v>
      </c>
      <c r="B375" s="5" t="s">
        <v>53</v>
      </c>
      <c r="C375" s="31"/>
      <c r="D375" s="32">
        <f t="shared" si="447"/>
        <v>0</v>
      </c>
      <c r="E375" s="33">
        <v>0.78</v>
      </c>
      <c r="F375" s="16">
        <v>1595</v>
      </c>
      <c r="G375" s="17">
        <f t="shared" si="448"/>
        <v>1516</v>
      </c>
      <c r="H375" s="18">
        <f t="shared" si="449"/>
        <v>1436</v>
      </c>
      <c r="I375" s="18">
        <f t="shared" si="450"/>
        <v>1356</v>
      </c>
      <c r="J375" s="18">
        <f t="shared" si="451"/>
        <v>1276</v>
      </c>
      <c r="K375" s="18">
        <f t="shared" si="452"/>
        <v>1197</v>
      </c>
      <c r="L375" s="7" t="s">
        <v>68</v>
      </c>
      <c r="M375" s="58"/>
      <c r="N375" s="53">
        <f t="shared" si="409"/>
        <v>0</v>
      </c>
      <c r="O375" s="53">
        <f t="shared" si="410"/>
        <v>0</v>
      </c>
      <c r="P375" s="53">
        <f t="shared" si="411"/>
        <v>0</v>
      </c>
      <c r="Q375" s="53">
        <f t="shared" si="412"/>
        <v>0</v>
      </c>
      <c r="R375" s="53">
        <f t="shared" si="413"/>
        <v>0</v>
      </c>
      <c r="S375" s="53">
        <f t="shared" si="414"/>
        <v>0</v>
      </c>
    </row>
    <row r="376" spans="1:19" outlineLevel="1" x14ac:dyDescent="0.35">
      <c r="A376" s="24">
        <v>1205100013</v>
      </c>
      <c r="B376" s="5" t="s">
        <v>65</v>
      </c>
      <c r="C376" s="31"/>
      <c r="D376" s="32">
        <f t="shared" si="447"/>
        <v>0</v>
      </c>
      <c r="E376" s="33">
        <v>0.78</v>
      </c>
      <c r="F376" s="16">
        <v>1595</v>
      </c>
      <c r="G376" s="17">
        <f t="shared" si="448"/>
        <v>1516</v>
      </c>
      <c r="H376" s="18">
        <f t="shared" si="449"/>
        <v>1436</v>
      </c>
      <c r="I376" s="18">
        <f t="shared" si="450"/>
        <v>1356</v>
      </c>
      <c r="J376" s="18">
        <f t="shared" si="451"/>
        <v>1276</v>
      </c>
      <c r="K376" s="18">
        <f t="shared" si="452"/>
        <v>1197</v>
      </c>
      <c r="L376" s="7" t="s">
        <v>68</v>
      </c>
      <c r="M376" s="58"/>
      <c r="N376" s="53">
        <f t="shared" si="409"/>
        <v>0</v>
      </c>
      <c r="O376" s="53">
        <f t="shared" si="410"/>
        <v>0</v>
      </c>
      <c r="P376" s="53">
        <f t="shared" si="411"/>
        <v>0</v>
      </c>
      <c r="Q376" s="53">
        <f t="shared" si="412"/>
        <v>0</v>
      </c>
      <c r="R376" s="53">
        <f t="shared" si="413"/>
        <v>0</v>
      </c>
      <c r="S376" s="53">
        <f t="shared" si="414"/>
        <v>0</v>
      </c>
    </row>
    <row r="377" spans="1:19" outlineLevel="1" x14ac:dyDescent="0.35">
      <c r="A377" s="24">
        <v>1205100014</v>
      </c>
      <c r="B377" s="5" t="s">
        <v>66</v>
      </c>
      <c r="C377" s="31"/>
      <c r="D377" s="32">
        <f t="shared" si="447"/>
        <v>0</v>
      </c>
      <c r="E377" s="33">
        <v>0.78</v>
      </c>
      <c r="F377" s="16">
        <v>1595</v>
      </c>
      <c r="G377" s="17">
        <f t="shared" si="448"/>
        <v>1516</v>
      </c>
      <c r="H377" s="18">
        <f t="shared" si="449"/>
        <v>1436</v>
      </c>
      <c r="I377" s="18">
        <f t="shared" si="450"/>
        <v>1356</v>
      </c>
      <c r="J377" s="18">
        <f t="shared" si="451"/>
        <v>1276</v>
      </c>
      <c r="K377" s="18">
        <f t="shared" si="452"/>
        <v>1197</v>
      </c>
      <c r="L377" s="7" t="s">
        <v>68</v>
      </c>
      <c r="M377" s="58"/>
      <c r="N377" s="53">
        <f t="shared" si="409"/>
        <v>0</v>
      </c>
      <c r="O377" s="53">
        <f t="shared" si="410"/>
        <v>0</v>
      </c>
      <c r="P377" s="53">
        <f t="shared" si="411"/>
        <v>0</v>
      </c>
      <c r="Q377" s="53">
        <f t="shared" si="412"/>
        <v>0</v>
      </c>
      <c r="R377" s="53">
        <f t="shared" si="413"/>
        <v>0</v>
      </c>
      <c r="S377" s="53">
        <f t="shared" si="414"/>
        <v>0</v>
      </c>
    </row>
    <row r="378" spans="1:19" outlineLevel="1" x14ac:dyDescent="0.35">
      <c r="A378" s="24">
        <v>1205100015</v>
      </c>
      <c r="B378" s="5" t="s">
        <v>79</v>
      </c>
      <c r="C378" s="31"/>
      <c r="D378" s="32">
        <f t="shared" si="447"/>
        <v>0</v>
      </c>
      <c r="E378" s="33">
        <v>0.78</v>
      </c>
      <c r="F378" s="16">
        <v>1595</v>
      </c>
      <c r="G378" s="17">
        <f t="shared" si="448"/>
        <v>1516</v>
      </c>
      <c r="H378" s="18">
        <f t="shared" si="449"/>
        <v>1436</v>
      </c>
      <c r="I378" s="18">
        <f t="shared" si="450"/>
        <v>1356</v>
      </c>
      <c r="J378" s="18">
        <f t="shared" si="451"/>
        <v>1276</v>
      </c>
      <c r="K378" s="18">
        <f t="shared" si="452"/>
        <v>1197</v>
      </c>
      <c r="L378" s="7" t="s">
        <v>68</v>
      </c>
      <c r="M378" s="58"/>
      <c r="N378" s="53">
        <f t="shared" si="409"/>
        <v>0</v>
      </c>
      <c r="O378" s="53">
        <f t="shared" si="410"/>
        <v>0</v>
      </c>
      <c r="P378" s="53">
        <f t="shared" si="411"/>
        <v>0</v>
      </c>
      <c r="Q378" s="53">
        <f t="shared" si="412"/>
        <v>0</v>
      </c>
      <c r="R378" s="53">
        <f t="shared" si="413"/>
        <v>0</v>
      </c>
      <c r="S378" s="53">
        <f t="shared" si="414"/>
        <v>0</v>
      </c>
    </row>
    <row r="379" spans="1:19" outlineLevel="1" x14ac:dyDescent="0.35">
      <c r="A379" s="24">
        <v>1205100061</v>
      </c>
      <c r="B379" s="5" t="s">
        <v>80</v>
      </c>
      <c r="C379" s="31"/>
      <c r="D379" s="32">
        <f t="shared" si="447"/>
        <v>0</v>
      </c>
      <c r="E379" s="33">
        <v>0.78</v>
      </c>
      <c r="F379" s="16">
        <v>1595</v>
      </c>
      <c r="G379" s="17">
        <f t="shared" ref="G379" si="486">ROUNDUP(F379*0.95,0)</f>
        <v>1516</v>
      </c>
      <c r="H379" s="18">
        <f t="shared" ref="H379" si="487">ROUNDUP(F379*0.9,0)</f>
        <v>1436</v>
      </c>
      <c r="I379" s="18">
        <f t="shared" ref="I379" si="488">ROUNDUP(F379*0.85,0)</f>
        <v>1356</v>
      </c>
      <c r="J379" s="18">
        <f t="shared" ref="J379" si="489">ROUNDUP(F379*0.8,0)</f>
        <v>1276</v>
      </c>
      <c r="K379" s="18">
        <f t="shared" ref="K379" si="490">ROUNDUP(F379*0.75,0)</f>
        <v>1197</v>
      </c>
      <c r="L379" s="7" t="s">
        <v>68</v>
      </c>
      <c r="M379" s="58"/>
      <c r="N379" s="53">
        <f t="shared" si="409"/>
        <v>0</v>
      </c>
      <c r="O379" s="53">
        <f t="shared" si="410"/>
        <v>0</v>
      </c>
      <c r="P379" s="53">
        <f t="shared" si="411"/>
        <v>0</v>
      </c>
      <c r="Q379" s="53">
        <f t="shared" si="412"/>
        <v>0</v>
      </c>
      <c r="R379" s="53">
        <f t="shared" si="413"/>
        <v>0</v>
      </c>
      <c r="S379" s="53">
        <f t="shared" si="414"/>
        <v>0</v>
      </c>
    </row>
    <row r="380" spans="1:19" outlineLevel="1" x14ac:dyDescent="0.35">
      <c r="A380" s="24">
        <v>1205100040</v>
      </c>
      <c r="B380" s="5" t="s">
        <v>54</v>
      </c>
      <c r="C380" s="31"/>
      <c r="D380" s="32">
        <f t="shared" si="447"/>
        <v>0</v>
      </c>
      <c r="E380" s="33">
        <v>0.78</v>
      </c>
      <c r="F380" s="16">
        <v>1595</v>
      </c>
      <c r="G380" s="17">
        <f t="shared" ref="G380:G401" si="491">ROUNDUP(F380*0.95,0)</f>
        <v>1516</v>
      </c>
      <c r="H380" s="18">
        <f t="shared" ref="H380:H401" si="492">ROUNDUP(F380*0.9,0)</f>
        <v>1436</v>
      </c>
      <c r="I380" s="18">
        <f t="shared" ref="I380:I401" si="493">ROUNDUP(F380*0.85,0)</f>
        <v>1356</v>
      </c>
      <c r="J380" s="18">
        <f t="shared" ref="J380:J401" si="494">ROUNDUP(F380*0.8,0)</f>
        <v>1276</v>
      </c>
      <c r="K380" s="18">
        <f t="shared" ref="K380:K401" si="495">ROUNDUP(F380*0.75,0)</f>
        <v>1197</v>
      </c>
      <c r="L380" s="7" t="s">
        <v>68</v>
      </c>
      <c r="M380" s="58"/>
      <c r="N380" s="53">
        <f t="shared" si="409"/>
        <v>0</v>
      </c>
      <c r="O380" s="53">
        <f t="shared" si="410"/>
        <v>0</v>
      </c>
      <c r="P380" s="53">
        <f t="shared" si="411"/>
        <v>0</v>
      </c>
      <c r="Q380" s="53">
        <f t="shared" si="412"/>
        <v>0</v>
      </c>
      <c r="R380" s="53">
        <f t="shared" si="413"/>
        <v>0</v>
      </c>
      <c r="S380" s="53">
        <f t="shared" si="414"/>
        <v>0</v>
      </c>
    </row>
    <row r="381" spans="1:19" outlineLevel="1" x14ac:dyDescent="0.35">
      <c r="A381" s="24">
        <v>1205100064</v>
      </c>
      <c r="B381" s="5" t="s">
        <v>89</v>
      </c>
      <c r="C381" s="31"/>
      <c r="D381" s="32">
        <f t="shared" si="447"/>
        <v>0</v>
      </c>
      <c r="E381" s="33">
        <v>0.78</v>
      </c>
      <c r="F381" s="16">
        <v>1595</v>
      </c>
      <c r="G381" s="17">
        <f t="shared" si="491"/>
        <v>1516</v>
      </c>
      <c r="H381" s="18">
        <f t="shared" si="492"/>
        <v>1436</v>
      </c>
      <c r="I381" s="18">
        <f t="shared" si="493"/>
        <v>1356</v>
      </c>
      <c r="J381" s="18">
        <f t="shared" si="494"/>
        <v>1276</v>
      </c>
      <c r="K381" s="18">
        <f t="shared" si="495"/>
        <v>1197</v>
      </c>
      <c r="L381" s="7" t="s">
        <v>68</v>
      </c>
      <c r="M381" s="58"/>
      <c r="N381" s="53">
        <f t="shared" si="409"/>
        <v>0</v>
      </c>
      <c r="O381" s="53">
        <f t="shared" si="410"/>
        <v>0</v>
      </c>
      <c r="P381" s="53">
        <f t="shared" si="411"/>
        <v>0</v>
      </c>
      <c r="Q381" s="53">
        <f t="shared" si="412"/>
        <v>0</v>
      </c>
      <c r="R381" s="53">
        <f t="shared" si="413"/>
        <v>0</v>
      </c>
      <c r="S381" s="53">
        <f t="shared" si="414"/>
        <v>0</v>
      </c>
    </row>
    <row r="382" spans="1:19" outlineLevel="1" x14ac:dyDescent="0.35">
      <c r="A382" s="24">
        <v>1205100052</v>
      </c>
      <c r="B382" s="5" t="s">
        <v>124</v>
      </c>
      <c r="C382" s="31"/>
      <c r="D382" s="32">
        <f t="shared" si="447"/>
        <v>0</v>
      </c>
      <c r="E382" s="33">
        <v>0.78</v>
      </c>
      <c r="F382" s="16">
        <v>1595</v>
      </c>
      <c r="G382" s="17">
        <f t="shared" si="491"/>
        <v>1516</v>
      </c>
      <c r="H382" s="18">
        <f t="shared" si="492"/>
        <v>1436</v>
      </c>
      <c r="I382" s="18">
        <f t="shared" si="493"/>
        <v>1356</v>
      </c>
      <c r="J382" s="18">
        <f t="shared" si="494"/>
        <v>1276</v>
      </c>
      <c r="K382" s="18">
        <f t="shared" si="495"/>
        <v>1197</v>
      </c>
      <c r="L382" s="7" t="s">
        <v>68</v>
      </c>
      <c r="M382" s="58"/>
      <c r="N382" s="53">
        <f t="shared" si="409"/>
        <v>0</v>
      </c>
      <c r="O382" s="53">
        <f t="shared" si="410"/>
        <v>0</v>
      </c>
      <c r="P382" s="53">
        <f t="shared" si="411"/>
        <v>0</v>
      </c>
      <c r="Q382" s="53">
        <f t="shared" si="412"/>
        <v>0</v>
      </c>
      <c r="R382" s="53">
        <f t="shared" si="413"/>
        <v>0</v>
      </c>
      <c r="S382" s="53">
        <f t="shared" si="414"/>
        <v>0</v>
      </c>
    </row>
    <row r="383" spans="1:19" outlineLevel="1" x14ac:dyDescent="0.35">
      <c r="A383" s="24">
        <v>1205100098</v>
      </c>
      <c r="B383" s="5" t="s">
        <v>227</v>
      </c>
      <c r="C383" s="31"/>
      <c r="D383" s="32">
        <f t="shared" si="447"/>
        <v>0</v>
      </c>
      <c r="E383" s="33">
        <v>0.78</v>
      </c>
      <c r="F383" s="16">
        <v>1595</v>
      </c>
      <c r="G383" s="17">
        <f t="shared" ref="G383" si="496">ROUNDUP(F383*0.95,0)</f>
        <v>1516</v>
      </c>
      <c r="H383" s="18">
        <f t="shared" ref="H383" si="497">ROUNDUP(F383*0.9,0)</f>
        <v>1436</v>
      </c>
      <c r="I383" s="18">
        <f t="shared" ref="I383" si="498">ROUNDUP(F383*0.85,0)</f>
        <v>1356</v>
      </c>
      <c r="J383" s="18">
        <f t="shared" ref="J383" si="499">ROUNDUP(F383*0.8,0)</f>
        <v>1276</v>
      </c>
      <c r="K383" s="18">
        <f t="shared" ref="K383" si="500">ROUNDUP(F383*0.75,0)</f>
        <v>1197</v>
      </c>
      <c r="L383" s="7" t="s">
        <v>68</v>
      </c>
      <c r="M383" s="58"/>
      <c r="N383" s="53">
        <f t="shared" ref="N383" si="501">$C383*F383</f>
        <v>0</v>
      </c>
      <c r="O383" s="53">
        <f t="shared" ref="O383" si="502">$C383*G383</f>
        <v>0</v>
      </c>
      <c r="P383" s="53">
        <f t="shared" ref="P383" si="503">$C383*H383</f>
        <v>0</v>
      </c>
      <c r="Q383" s="53">
        <f t="shared" ref="Q383" si="504">$C383*I383</f>
        <v>0</v>
      </c>
      <c r="R383" s="53">
        <f t="shared" ref="R383" si="505">$C383*J383</f>
        <v>0</v>
      </c>
      <c r="S383" s="53">
        <f t="shared" ref="S383" si="506">$C383*K383</f>
        <v>0</v>
      </c>
    </row>
    <row r="384" spans="1:19" outlineLevel="1" x14ac:dyDescent="0.35">
      <c r="A384" s="24">
        <v>1205100082</v>
      </c>
      <c r="B384" s="5" t="s">
        <v>98</v>
      </c>
      <c r="C384" s="31"/>
      <c r="D384" s="32">
        <f t="shared" si="447"/>
        <v>0</v>
      </c>
      <c r="E384" s="33">
        <v>0.78</v>
      </c>
      <c r="F384" s="16">
        <v>1595</v>
      </c>
      <c r="G384" s="17">
        <f t="shared" si="491"/>
        <v>1516</v>
      </c>
      <c r="H384" s="18">
        <f t="shared" si="492"/>
        <v>1436</v>
      </c>
      <c r="I384" s="18">
        <f t="shared" si="493"/>
        <v>1356</v>
      </c>
      <c r="J384" s="18">
        <f t="shared" si="494"/>
        <v>1276</v>
      </c>
      <c r="K384" s="18">
        <f t="shared" si="495"/>
        <v>1197</v>
      </c>
      <c r="L384" s="7" t="s">
        <v>68</v>
      </c>
      <c r="M384" s="58"/>
      <c r="N384" s="53">
        <f t="shared" si="409"/>
        <v>0</v>
      </c>
      <c r="O384" s="53">
        <f t="shared" si="410"/>
        <v>0</v>
      </c>
      <c r="P384" s="53">
        <f t="shared" si="411"/>
        <v>0</v>
      </c>
      <c r="Q384" s="53">
        <f t="shared" si="412"/>
        <v>0</v>
      </c>
      <c r="R384" s="53">
        <f t="shared" si="413"/>
        <v>0</v>
      </c>
      <c r="S384" s="53">
        <f t="shared" si="414"/>
        <v>0</v>
      </c>
    </row>
    <row r="385" spans="1:19" outlineLevel="1" x14ac:dyDescent="0.35">
      <c r="A385" s="24">
        <v>1205100018</v>
      </c>
      <c r="B385" s="5" t="s">
        <v>56</v>
      </c>
      <c r="C385" s="31"/>
      <c r="D385" s="32">
        <f t="shared" si="447"/>
        <v>0</v>
      </c>
      <c r="E385" s="33">
        <v>0.78</v>
      </c>
      <c r="F385" s="16">
        <v>1595</v>
      </c>
      <c r="G385" s="17">
        <f t="shared" si="491"/>
        <v>1516</v>
      </c>
      <c r="H385" s="18">
        <f t="shared" si="492"/>
        <v>1436</v>
      </c>
      <c r="I385" s="18">
        <f t="shared" si="493"/>
        <v>1356</v>
      </c>
      <c r="J385" s="18">
        <f t="shared" si="494"/>
        <v>1276</v>
      </c>
      <c r="K385" s="18">
        <f t="shared" si="495"/>
        <v>1197</v>
      </c>
      <c r="L385" s="7" t="s">
        <v>68</v>
      </c>
      <c r="M385" s="58"/>
      <c r="N385" s="53">
        <f t="shared" si="409"/>
        <v>0</v>
      </c>
      <c r="O385" s="53">
        <f t="shared" si="410"/>
        <v>0</v>
      </c>
      <c r="P385" s="53">
        <f t="shared" si="411"/>
        <v>0</v>
      </c>
      <c r="Q385" s="53">
        <f t="shared" si="412"/>
        <v>0</v>
      </c>
      <c r="R385" s="53">
        <f t="shared" si="413"/>
        <v>0</v>
      </c>
      <c r="S385" s="53">
        <f t="shared" si="414"/>
        <v>0</v>
      </c>
    </row>
    <row r="386" spans="1:19" outlineLevel="1" x14ac:dyDescent="0.35">
      <c r="A386" s="24">
        <v>1205100038</v>
      </c>
      <c r="B386" s="5" t="s">
        <v>55</v>
      </c>
      <c r="C386" s="31"/>
      <c r="D386" s="32">
        <f t="shared" si="447"/>
        <v>0</v>
      </c>
      <c r="E386" s="33">
        <v>0.78</v>
      </c>
      <c r="F386" s="16">
        <v>1595</v>
      </c>
      <c r="G386" s="17">
        <f t="shared" si="491"/>
        <v>1516</v>
      </c>
      <c r="H386" s="18">
        <f t="shared" si="492"/>
        <v>1436</v>
      </c>
      <c r="I386" s="18">
        <f t="shared" si="493"/>
        <v>1356</v>
      </c>
      <c r="J386" s="18">
        <f t="shared" si="494"/>
        <v>1276</v>
      </c>
      <c r="K386" s="18">
        <f t="shared" si="495"/>
        <v>1197</v>
      </c>
      <c r="L386" s="7" t="s">
        <v>68</v>
      </c>
      <c r="M386" s="58"/>
      <c r="N386" s="53">
        <f t="shared" si="409"/>
        <v>0</v>
      </c>
      <c r="O386" s="53">
        <f t="shared" si="410"/>
        <v>0</v>
      </c>
      <c r="P386" s="53">
        <f t="shared" si="411"/>
        <v>0</v>
      </c>
      <c r="Q386" s="53">
        <f t="shared" si="412"/>
        <v>0</v>
      </c>
      <c r="R386" s="53">
        <f t="shared" si="413"/>
        <v>0</v>
      </c>
      <c r="S386" s="53">
        <f t="shared" si="414"/>
        <v>0</v>
      </c>
    </row>
    <row r="387" spans="1:19" outlineLevel="1" x14ac:dyDescent="0.35">
      <c r="A387" s="24">
        <v>1205100057</v>
      </c>
      <c r="B387" s="5" t="s">
        <v>96</v>
      </c>
      <c r="C387" s="31"/>
      <c r="D387" s="32">
        <f t="shared" si="447"/>
        <v>0</v>
      </c>
      <c r="E387" s="33">
        <v>0.78</v>
      </c>
      <c r="F387" s="16">
        <v>1595</v>
      </c>
      <c r="G387" s="17">
        <f t="shared" si="491"/>
        <v>1516</v>
      </c>
      <c r="H387" s="18">
        <f t="shared" si="492"/>
        <v>1436</v>
      </c>
      <c r="I387" s="18">
        <f t="shared" si="493"/>
        <v>1356</v>
      </c>
      <c r="J387" s="18">
        <f t="shared" si="494"/>
        <v>1276</v>
      </c>
      <c r="K387" s="18">
        <f t="shared" si="495"/>
        <v>1197</v>
      </c>
      <c r="L387" s="7" t="s">
        <v>68</v>
      </c>
      <c r="M387" s="58"/>
      <c r="N387" s="53">
        <f t="shared" si="409"/>
        <v>0</v>
      </c>
      <c r="O387" s="53">
        <f t="shared" si="410"/>
        <v>0</v>
      </c>
      <c r="P387" s="53">
        <f t="shared" si="411"/>
        <v>0</v>
      </c>
      <c r="Q387" s="53">
        <f t="shared" si="412"/>
        <v>0</v>
      </c>
      <c r="R387" s="53">
        <f t="shared" si="413"/>
        <v>0</v>
      </c>
      <c r="S387" s="53">
        <f t="shared" si="414"/>
        <v>0</v>
      </c>
    </row>
    <row r="388" spans="1:19" outlineLevel="1" x14ac:dyDescent="0.35">
      <c r="A388" s="24">
        <v>1205100021</v>
      </c>
      <c r="B388" s="5" t="s">
        <v>118</v>
      </c>
      <c r="C388" s="31"/>
      <c r="D388" s="32">
        <f t="shared" si="447"/>
        <v>0</v>
      </c>
      <c r="E388" s="33">
        <v>0.78</v>
      </c>
      <c r="F388" s="16">
        <v>1595</v>
      </c>
      <c r="G388" s="17">
        <f t="shared" si="491"/>
        <v>1516</v>
      </c>
      <c r="H388" s="18">
        <f t="shared" si="492"/>
        <v>1436</v>
      </c>
      <c r="I388" s="18">
        <f t="shared" si="493"/>
        <v>1356</v>
      </c>
      <c r="J388" s="18">
        <f t="shared" si="494"/>
        <v>1276</v>
      </c>
      <c r="K388" s="18">
        <f t="shared" si="495"/>
        <v>1197</v>
      </c>
      <c r="L388" s="7" t="s">
        <v>68</v>
      </c>
      <c r="M388" s="58"/>
      <c r="N388" s="53">
        <f t="shared" si="409"/>
        <v>0</v>
      </c>
      <c r="O388" s="53">
        <f t="shared" si="410"/>
        <v>0</v>
      </c>
      <c r="P388" s="53">
        <f t="shared" si="411"/>
        <v>0</v>
      </c>
      <c r="Q388" s="53">
        <f t="shared" si="412"/>
        <v>0</v>
      </c>
      <c r="R388" s="53">
        <f t="shared" si="413"/>
        <v>0</v>
      </c>
      <c r="S388" s="53">
        <f t="shared" si="414"/>
        <v>0</v>
      </c>
    </row>
    <row r="389" spans="1:19" outlineLevel="1" x14ac:dyDescent="0.35">
      <c r="A389" s="24">
        <v>1205100087</v>
      </c>
      <c r="B389" s="5" t="s">
        <v>119</v>
      </c>
      <c r="C389" s="31"/>
      <c r="D389" s="32">
        <f t="shared" si="447"/>
        <v>0</v>
      </c>
      <c r="E389" s="33">
        <v>0.78</v>
      </c>
      <c r="F389" s="16">
        <v>1595</v>
      </c>
      <c r="G389" s="17">
        <f t="shared" si="491"/>
        <v>1516</v>
      </c>
      <c r="H389" s="18">
        <f t="shared" si="492"/>
        <v>1436</v>
      </c>
      <c r="I389" s="18">
        <f t="shared" si="493"/>
        <v>1356</v>
      </c>
      <c r="J389" s="18">
        <f t="shared" si="494"/>
        <v>1276</v>
      </c>
      <c r="K389" s="18">
        <f t="shared" si="495"/>
        <v>1197</v>
      </c>
      <c r="L389" s="7" t="s">
        <v>68</v>
      </c>
      <c r="M389" s="58"/>
      <c r="N389" s="53">
        <f t="shared" si="409"/>
        <v>0</v>
      </c>
      <c r="O389" s="53">
        <f t="shared" si="410"/>
        <v>0</v>
      </c>
      <c r="P389" s="53">
        <f t="shared" si="411"/>
        <v>0</v>
      </c>
      <c r="Q389" s="53">
        <f t="shared" si="412"/>
        <v>0</v>
      </c>
      <c r="R389" s="53">
        <f t="shared" si="413"/>
        <v>0</v>
      </c>
      <c r="S389" s="53">
        <f t="shared" si="414"/>
        <v>0</v>
      </c>
    </row>
    <row r="390" spans="1:19" outlineLevel="1" x14ac:dyDescent="0.35">
      <c r="A390" s="24">
        <v>1205100019</v>
      </c>
      <c r="B390" s="5" t="s">
        <v>228</v>
      </c>
      <c r="C390" s="31"/>
      <c r="D390" s="32">
        <f t="shared" si="447"/>
        <v>0</v>
      </c>
      <c r="E390" s="33">
        <v>0.78</v>
      </c>
      <c r="F390" s="16">
        <v>1595</v>
      </c>
      <c r="G390" s="17">
        <f t="shared" ref="G390" si="507">ROUNDUP(F390*0.95,0)</f>
        <v>1516</v>
      </c>
      <c r="H390" s="18">
        <f t="shared" ref="H390" si="508">ROUNDUP(F390*0.9,0)</f>
        <v>1436</v>
      </c>
      <c r="I390" s="18">
        <f t="shared" ref="I390" si="509">ROUNDUP(F390*0.85,0)</f>
        <v>1356</v>
      </c>
      <c r="J390" s="18">
        <f t="shared" ref="J390" si="510">ROUNDUP(F390*0.8,0)</f>
        <v>1276</v>
      </c>
      <c r="K390" s="18">
        <f t="shared" ref="K390" si="511">ROUNDUP(F390*0.75,0)</f>
        <v>1197</v>
      </c>
      <c r="L390" s="7" t="s">
        <v>68</v>
      </c>
      <c r="M390" s="58"/>
      <c r="N390" s="53">
        <f t="shared" ref="N390" si="512">$C390*F390</f>
        <v>0</v>
      </c>
      <c r="O390" s="53">
        <f t="shared" ref="O390" si="513">$C390*G390</f>
        <v>0</v>
      </c>
      <c r="P390" s="53">
        <f t="shared" ref="P390" si="514">$C390*H390</f>
        <v>0</v>
      </c>
      <c r="Q390" s="53">
        <f t="shared" ref="Q390" si="515">$C390*I390</f>
        <v>0</v>
      </c>
      <c r="R390" s="53">
        <f t="shared" ref="R390" si="516">$C390*J390</f>
        <v>0</v>
      </c>
      <c r="S390" s="53">
        <f t="shared" ref="S390" si="517">$C390*K390</f>
        <v>0</v>
      </c>
    </row>
    <row r="391" spans="1:19" outlineLevel="1" x14ac:dyDescent="0.35">
      <c r="A391" s="24">
        <v>1205100043</v>
      </c>
      <c r="B391" s="5" t="s">
        <v>100</v>
      </c>
      <c r="C391" s="31"/>
      <c r="D391" s="32">
        <f t="shared" si="447"/>
        <v>0</v>
      </c>
      <c r="E391" s="33">
        <v>0.78</v>
      </c>
      <c r="F391" s="16">
        <v>1595</v>
      </c>
      <c r="G391" s="17">
        <f t="shared" si="491"/>
        <v>1516</v>
      </c>
      <c r="H391" s="18">
        <f t="shared" si="492"/>
        <v>1436</v>
      </c>
      <c r="I391" s="18">
        <f t="shared" si="493"/>
        <v>1356</v>
      </c>
      <c r="J391" s="18">
        <f t="shared" si="494"/>
        <v>1276</v>
      </c>
      <c r="K391" s="18">
        <f t="shared" si="495"/>
        <v>1197</v>
      </c>
      <c r="L391" s="7" t="s">
        <v>68</v>
      </c>
      <c r="M391" s="58"/>
      <c r="N391" s="53">
        <f t="shared" si="409"/>
        <v>0</v>
      </c>
      <c r="O391" s="53">
        <f t="shared" si="410"/>
        <v>0</v>
      </c>
      <c r="P391" s="53">
        <f t="shared" si="411"/>
        <v>0</v>
      </c>
      <c r="Q391" s="53">
        <f t="shared" si="412"/>
        <v>0</v>
      </c>
      <c r="R391" s="53">
        <f t="shared" si="413"/>
        <v>0</v>
      </c>
      <c r="S391" s="53">
        <f t="shared" si="414"/>
        <v>0</v>
      </c>
    </row>
    <row r="392" spans="1:19" outlineLevel="1" x14ac:dyDescent="0.35">
      <c r="A392" s="24">
        <v>1205100026</v>
      </c>
      <c r="B392" s="5" t="s">
        <v>67</v>
      </c>
      <c r="C392" s="31"/>
      <c r="D392" s="32">
        <f t="shared" si="447"/>
        <v>0</v>
      </c>
      <c r="E392" s="33">
        <v>0.78</v>
      </c>
      <c r="F392" s="16">
        <v>1595</v>
      </c>
      <c r="G392" s="17">
        <f t="shared" si="491"/>
        <v>1516</v>
      </c>
      <c r="H392" s="18">
        <f t="shared" si="492"/>
        <v>1436</v>
      </c>
      <c r="I392" s="18">
        <f t="shared" si="493"/>
        <v>1356</v>
      </c>
      <c r="J392" s="18">
        <f t="shared" si="494"/>
        <v>1276</v>
      </c>
      <c r="K392" s="18">
        <f t="shared" si="495"/>
        <v>1197</v>
      </c>
      <c r="L392" s="7" t="s">
        <v>68</v>
      </c>
      <c r="M392" s="58"/>
      <c r="N392" s="53">
        <f t="shared" si="409"/>
        <v>0</v>
      </c>
      <c r="O392" s="53">
        <f t="shared" si="410"/>
        <v>0</v>
      </c>
      <c r="P392" s="53">
        <f t="shared" si="411"/>
        <v>0</v>
      </c>
      <c r="Q392" s="53">
        <f t="shared" si="412"/>
        <v>0</v>
      </c>
      <c r="R392" s="53">
        <f t="shared" si="413"/>
        <v>0</v>
      </c>
      <c r="S392" s="53">
        <f t="shared" si="414"/>
        <v>0</v>
      </c>
    </row>
    <row r="393" spans="1:19" outlineLevel="1" x14ac:dyDescent="0.35">
      <c r="A393" s="24">
        <v>1205100083</v>
      </c>
      <c r="B393" s="5" t="s">
        <v>99</v>
      </c>
      <c r="C393" s="31"/>
      <c r="D393" s="32">
        <f t="shared" si="447"/>
        <v>0</v>
      </c>
      <c r="E393" s="33">
        <v>0.78</v>
      </c>
      <c r="F393" s="16">
        <v>1595</v>
      </c>
      <c r="G393" s="17">
        <f t="shared" si="491"/>
        <v>1516</v>
      </c>
      <c r="H393" s="18">
        <f t="shared" si="492"/>
        <v>1436</v>
      </c>
      <c r="I393" s="18">
        <f t="shared" si="493"/>
        <v>1356</v>
      </c>
      <c r="J393" s="18">
        <f t="shared" si="494"/>
        <v>1276</v>
      </c>
      <c r="K393" s="18">
        <f t="shared" si="495"/>
        <v>1197</v>
      </c>
      <c r="L393" s="7" t="s">
        <v>68</v>
      </c>
      <c r="M393" s="58"/>
      <c r="N393" s="53">
        <f t="shared" si="409"/>
        <v>0</v>
      </c>
      <c r="O393" s="53">
        <f t="shared" si="410"/>
        <v>0</v>
      </c>
      <c r="P393" s="53">
        <f t="shared" si="411"/>
        <v>0</v>
      </c>
      <c r="Q393" s="53">
        <f t="shared" si="412"/>
        <v>0</v>
      </c>
      <c r="R393" s="53">
        <f t="shared" si="413"/>
        <v>0</v>
      </c>
      <c r="S393" s="53">
        <f t="shared" si="414"/>
        <v>0</v>
      </c>
    </row>
    <row r="394" spans="1:19" outlineLevel="1" x14ac:dyDescent="0.35">
      <c r="A394" s="24">
        <v>1205100096</v>
      </c>
      <c r="B394" s="5" t="s">
        <v>229</v>
      </c>
      <c r="C394" s="31"/>
      <c r="D394" s="32">
        <f t="shared" si="447"/>
        <v>0</v>
      </c>
      <c r="E394" s="33">
        <v>0.78</v>
      </c>
      <c r="F394" s="16">
        <v>1595</v>
      </c>
      <c r="G394" s="17">
        <f t="shared" ref="G394" si="518">ROUNDUP(F394*0.95,0)</f>
        <v>1516</v>
      </c>
      <c r="H394" s="18">
        <f t="shared" ref="H394" si="519">ROUNDUP(F394*0.9,0)</f>
        <v>1436</v>
      </c>
      <c r="I394" s="18">
        <f t="shared" ref="I394" si="520">ROUNDUP(F394*0.85,0)</f>
        <v>1356</v>
      </c>
      <c r="J394" s="18">
        <f t="shared" ref="J394" si="521">ROUNDUP(F394*0.8,0)</f>
        <v>1276</v>
      </c>
      <c r="K394" s="18">
        <f t="shared" ref="K394" si="522">ROUNDUP(F394*0.75,0)</f>
        <v>1197</v>
      </c>
      <c r="L394" s="7" t="s">
        <v>68</v>
      </c>
      <c r="M394" s="58"/>
      <c r="N394" s="53">
        <f t="shared" ref="N394" si="523">$C394*F394</f>
        <v>0</v>
      </c>
      <c r="O394" s="53">
        <f t="shared" ref="O394" si="524">$C394*G394</f>
        <v>0</v>
      </c>
      <c r="P394" s="53">
        <f t="shared" ref="P394" si="525">$C394*H394</f>
        <v>0</v>
      </c>
      <c r="Q394" s="53">
        <f t="shared" ref="Q394" si="526">$C394*I394</f>
        <v>0</v>
      </c>
      <c r="R394" s="53">
        <f t="shared" ref="R394" si="527">$C394*J394</f>
        <v>0</v>
      </c>
      <c r="S394" s="53">
        <f t="shared" ref="S394" si="528">$C394*K394</f>
        <v>0</v>
      </c>
    </row>
    <row r="395" spans="1:19" outlineLevel="1" x14ac:dyDescent="0.35">
      <c r="A395" s="24">
        <v>1205100025</v>
      </c>
      <c r="B395" s="5" t="s">
        <v>120</v>
      </c>
      <c r="C395" s="31"/>
      <c r="D395" s="32">
        <f t="shared" si="447"/>
        <v>0</v>
      </c>
      <c r="E395" s="33">
        <v>0.78</v>
      </c>
      <c r="F395" s="16">
        <v>1595</v>
      </c>
      <c r="G395" s="17">
        <f t="shared" si="491"/>
        <v>1516</v>
      </c>
      <c r="H395" s="18">
        <f t="shared" si="492"/>
        <v>1436</v>
      </c>
      <c r="I395" s="18">
        <f t="shared" si="493"/>
        <v>1356</v>
      </c>
      <c r="J395" s="18">
        <f t="shared" si="494"/>
        <v>1276</v>
      </c>
      <c r="K395" s="18">
        <f t="shared" si="495"/>
        <v>1197</v>
      </c>
      <c r="L395" s="7" t="s">
        <v>68</v>
      </c>
      <c r="M395" s="58"/>
      <c r="N395" s="53">
        <f t="shared" si="409"/>
        <v>0</v>
      </c>
      <c r="O395" s="53">
        <f t="shared" si="410"/>
        <v>0</v>
      </c>
      <c r="P395" s="53">
        <f t="shared" si="411"/>
        <v>0</v>
      </c>
      <c r="Q395" s="53">
        <f t="shared" si="412"/>
        <v>0</v>
      </c>
      <c r="R395" s="53">
        <f t="shared" si="413"/>
        <v>0</v>
      </c>
      <c r="S395" s="53">
        <f t="shared" si="414"/>
        <v>0</v>
      </c>
    </row>
    <row r="396" spans="1:19" outlineLevel="1" x14ac:dyDescent="0.35">
      <c r="A396" s="24">
        <v>1205100045</v>
      </c>
      <c r="B396" s="5" t="s">
        <v>57</v>
      </c>
      <c r="C396" s="31"/>
      <c r="D396" s="32">
        <f t="shared" si="447"/>
        <v>0</v>
      </c>
      <c r="E396" s="33">
        <v>0.78</v>
      </c>
      <c r="F396" s="16">
        <v>1595</v>
      </c>
      <c r="G396" s="17">
        <f t="shared" si="491"/>
        <v>1516</v>
      </c>
      <c r="H396" s="18">
        <f t="shared" si="492"/>
        <v>1436</v>
      </c>
      <c r="I396" s="18">
        <f t="shared" si="493"/>
        <v>1356</v>
      </c>
      <c r="J396" s="18">
        <f t="shared" si="494"/>
        <v>1276</v>
      </c>
      <c r="K396" s="18">
        <f t="shared" si="495"/>
        <v>1197</v>
      </c>
      <c r="L396" s="7" t="s">
        <v>68</v>
      </c>
      <c r="M396" s="58"/>
      <c r="N396" s="53">
        <f t="shared" si="409"/>
        <v>0</v>
      </c>
      <c r="O396" s="53">
        <f t="shared" si="410"/>
        <v>0</v>
      </c>
      <c r="P396" s="53">
        <f t="shared" si="411"/>
        <v>0</v>
      </c>
      <c r="Q396" s="53">
        <f t="shared" si="412"/>
        <v>0</v>
      </c>
      <c r="R396" s="53">
        <f t="shared" si="413"/>
        <v>0</v>
      </c>
      <c r="S396" s="53">
        <f t="shared" si="414"/>
        <v>0</v>
      </c>
    </row>
    <row r="397" spans="1:19" outlineLevel="1" x14ac:dyDescent="0.35">
      <c r="A397" s="24">
        <v>1205100046</v>
      </c>
      <c r="B397" s="5" t="s">
        <v>58</v>
      </c>
      <c r="C397" s="31"/>
      <c r="D397" s="32">
        <f t="shared" si="447"/>
        <v>0</v>
      </c>
      <c r="E397" s="33">
        <v>0.78</v>
      </c>
      <c r="F397" s="16">
        <v>1595</v>
      </c>
      <c r="G397" s="17">
        <f t="shared" si="491"/>
        <v>1516</v>
      </c>
      <c r="H397" s="18">
        <f t="shared" si="492"/>
        <v>1436</v>
      </c>
      <c r="I397" s="18">
        <f t="shared" si="493"/>
        <v>1356</v>
      </c>
      <c r="J397" s="18">
        <f t="shared" si="494"/>
        <v>1276</v>
      </c>
      <c r="K397" s="18">
        <f t="shared" si="495"/>
        <v>1197</v>
      </c>
      <c r="L397" s="7" t="s">
        <v>68</v>
      </c>
      <c r="M397" s="58"/>
      <c r="N397" s="53">
        <f t="shared" si="409"/>
        <v>0</v>
      </c>
      <c r="O397" s="53">
        <f t="shared" si="410"/>
        <v>0</v>
      </c>
      <c r="P397" s="53">
        <f t="shared" si="411"/>
        <v>0</v>
      </c>
      <c r="Q397" s="53">
        <f t="shared" si="412"/>
        <v>0</v>
      </c>
      <c r="R397" s="53">
        <f t="shared" si="413"/>
        <v>0</v>
      </c>
      <c r="S397" s="53">
        <f t="shared" si="414"/>
        <v>0</v>
      </c>
    </row>
    <row r="398" spans="1:19" outlineLevel="1" x14ac:dyDescent="0.35">
      <c r="A398" s="24">
        <v>1205100023</v>
      </c>
      <c r="B398" s="5" t="s">
        <v>61</v>
      </c>
      <c r="C398" s="31"/>
      <c r="D398" s="32">
        <f t="shared" si="447"/>
        <v>0</v>
      </c>
      <c r="E398" s="33">
        <v>0.78</v>
      </c>
      <c r="F398" s="16">
        <v>1595</v>
      </c>
      <c r="G398" s="17">
        <f t="shared" si="491"/>
        <v>1516</v>
      </c>
      <c r="H398" s="18">
        <f t="shared" si="492"/>
        <v>1436</v>
      </c>
      <c r="I398" s="18">
        <f t="shared" si="493"/>
        <v>1356</v>
      </c>
      <c r="J398" s="18">
        <f t="shared" si="494"/>
        <v>1276</v>
      </c>
      <c r="K398" s="18">
        <f t="shared" si="495"/>
        <v>1197</v>
      </c>
      <c r="L398" s="7" t="s">
        <v>68</v>
      </c>
      <c r="M398" s="58"/>
      <c r="N398" s="53">
        <f t="shared" si="409"/>
        <v>0</v>
      </c>
      <c r="O398" s="53">
        <f t="shared" si="410"/>
        <v>0</v>
      </c>
      <c r="P398" s="53">
        <f t="shared" si="411"/>
        <v>0</v>
      </c>
      <c r="Q398" s="53">
        <f t="shared" si="412"/>
        <v>0</v>
      </c>
      <c r="R398" s="53">
        <f t="shared" si="413"/>
        <v>0</v>
      </c>
      <c r="S398" s="53">
        <f t="shared" si="414"/>
        <v>0</v>
      </c>
    </row>
    <row r="399" spans="1:19" outlineLevel="1" x14ac:dyDescent="0.35">
      <c r="A399" s="24">
        <v>1205100080</v>
      </c>
      <c r="B399" s="5" t="s">
        <v>122</v>
      </c>
      <c r="C399" s="31"/>
      <c r="D399" s="32">
        <f t="shared" si="447"/>
        <v>0</v>
      </c>
      <c r="E399" s="33">
        <v>0.78</v>
      </c>
      <c r="F399" s="16">
        <v>1595</v>
      </c>
      <c r="G399" s="17">
        <f t="shared" si="491"/>
        <v>1516</v>
      </c>
      <c r="H399" s="18">
        <f t="shared" si="492"/>
        <v>1436</v>
      </c>
      <c r="I399" s="18">
        <f t="shared" si="493"/>
        <v>1356</v>
      </c>
      <c r="J399" s="18">
        <f t="shared" si="494"/>
        <v>1276</v>
      </c>
      <c r="K399" s="18">
        <f t="shared" si="495"/>
        <v>1197</v>
      </c>
      <c r="L399" s="7" t="s">
        <v>68</v>
      </c>
      <c r="M399" s="58"/>
      <c r="N399" s="53">
        <f t="shared" si="409"/>
        <v>0</v>
      </c>
      <c r="O399" s="53">
        <f t="shared" si="410"/>
        <v>0</v>
      </c>
      <c r="P399" s="53">
        <f t="shared" si="411"/>
        <v>0</v>
      </c>
      <c r="Q399" s="53">
        <f t="shared" si="412"/>
        <v>0</v>
      </c>
      <c r="R399" s="53">
        <f t="shared" si="413"/>
        <v>0</v>
      </c>
      <c r="S399" s="53">
        <f t="shared" si="414"/>
        <v>0</v>
      </c>
    </row>
    <row r="400" spans="1:19" outlineLevel="1" x14ac:dyDescent="0.35">
      <c r="A400" s="24">
        <v>1205100097</v>
      </c>
      <c r="B400" s="5" t="s">
        <v>231</v>
      </c>
      <c r="C400" s="31"/>
      <c r="D400" s="32">
        <f t="shared" si="447"/>
        <v>0</v>
      </c>
      <c r="E400" s="33">
        <v>0.78</v>
      </c>
      <c r="F400" s="16">
        <v>1595</v>
      </c>
      <c r="G400" s="17">
        <f t="shared" ref="G400" si="529">ROUNDUP(F400*0.95,0)</f>
        <v>1516</v>
      </c>
      <c r="H400" s="18">
        <f t="shared" ref="H400" si="530">ROUNDUP(F400*0.9,0)</f>
        <v>1436</v>
      </c>
      <c r="I400" s="18">
        <f t="shared" ref="I400" si="531">ROUNDUP(F400*0.85,0)</f>
        <v>1356</v>
      </c>
      <c r="J400" s="18">
        <f t="shared" ref="J400" si="532">ROUNDUP(F400*0.8,0)</f>
        <v>1276</v>
      </c>
      <c r="K400" s="18">
        <f t="shared" ref="K400" si="533">ROUNDUP(F400*0.75,0)</f>
        <v>1197</v>
      </c>
      <c r="L400" s="7" t="s">
        <v>68</v>
      </c>
      <c r="M400" s="58"/>
      <c r="N400" s="53">
        <f t="shared" ref="N400" si="534">$C400*F400</f>
        <v>0</v>
      </c>
      <c r="O400" s="53">
        <f t="shared" ref="O400" si="535">$C400*G400</f>
        <v>0</v>
      </c>
      <c r="P400" s="53">
        <f t="shared" ref="P400" si="536">$C400*H400</f>
        <v>0</v>
      </c>
      <c r="Q400" s="53">
        <f t="shared" ref="Q400" si="537">$C400*I400</f>
        <v>0</v>
      </c>
      <c r="R400" s="53">
        <f t="shared" ref="R400" si="538">$C400*J400</f>
        <v>0</v>
      </c>
      <c r="S400" s="53">
        <f t="shared" ref="S400" si="539">$C400*K400</f>
        <v>0</v>
      </c>
    </row>
    <row r="401" spans="1:19" outlineLevel="1" x14ac:dyDescent="0.35">
      <c r="A401" s="24">
        <v>1205100047</v>
      </c>
      <c r="B401" s="5" t="s">
        <v>59</v>
      </c>
      <c r="C401" s="31"/>
      <c r="D401" s="32">
        <f t="shared" si="447"/>
        <v>0</v>
      </c>
      <c r="E401" s="33">
        <v>0.78</v>
      </c>
      <c r="F401" s="16">
        <v>1595</v>
      </c>
      <c r="G401" s="17">
        <f t="shared" si="491"/>
        <v>1516</v>
      </c>
      <c r="H401" s="18">
        <f t="shared" si="492"/>
        <v>1436</v>
      </c>
      <c r="I401" s="18">
        <f t="shared" si="493"/>
        <v>1356</v>
      </c>
      <c r="J401" s="18">
        <f t="shared" si="494"/>
        <v>1276</v>
      </c>
      <c r="K401" s="18">
        <f t="shared" si="495"/>
        <v>1197</v>
      </c>
      <c r="L401" s="7" t="s">
        <v>68</v>
      </c>
      <c r="M401" s="58"/>
      <c r="N401" s="53">
        <f t="shared" si="409"/>
        <v>0</v>
      </c>
      <c r="O401" s="53">
        <f t="shared" si="410"/>
        <v>0</v>
      </c>
      <c r="P401" s="53">
        <f t="shared" si="411"/>
        <v>0</v>
      </c>
      <c r="Q401" s="53">
        <f t="shared" si="412"/>
        <v>0</v>
      </c>
      <c r="R401" s="53">
        <f t="shared" si="413"/>
        <v>0</v>
      </c>
      <c r="S401" s="53">
        <f t="shared" si="414"/>
        <v>0</v>
      </c>
    </row>
    <row r="402" spans="1:19" x14ac:dyDescent="0.35">
      <c r="A402" s="42" t="s">
        <v>244</v>
      </c>
      <c r="B402" s="63"/>
      <c r="C402" s="48"/>
      <c r="D402" s="46"/>
      <c r="E402" s="47"/>
      <c r="F402" s="48"/>
      <c r="G402" s="48"/>
      <c r="H402" s="48"/>
      <c r="I402" s="48"/>
      <c r="J402" s="48"/>
      <c r="K402" s="48"/>
      <c r="L402" s="43"/>
      <c r="M402" s="58"/>
      <c r="N402" s="53">
        <f t="shared" si="409"/>
        <v>0</v>
      </c>
      <c r="O402" s="53">
        <f t="shared" si="410"/>
        <v>0</v>
      </c>
      <c r="P402" s="53">
        <f t="shared" si="411"/>
        <v>0</v>
      </c>
      <c r="Q402" s="53">
        <f t="shared" si="412"/>
        <v>0</v>
      </c>
      <c r="R402" s="53">
        <f t="shared" si="413"/>
        <v>0</v>
      </c>
      <c r="S402" s="53">
        <f t="shared" si="414"/>
        <v>0</v>
      </c>
    </row>
    <row r="403" spans="1:19" outlineLevel="1" x14ac:dyDescent="0.35">
      <c r="A403" s="24">
        <v>1203100099</v>
      </c>
      <c r="B403" s="5" t="s">
        <v>224</v>
      </c>
      <c r="C403" s="31"/>
      <c r="D403" s="32">
        <f t="shared" ref="D403:D450" si="540">N403*N$535+O403*O$535+P403*P$535+Q403*Q$535+R403*R$535+S403*S$535</f>
        <v>0</v>
      </c>
      <c r="E403" s="33">
        <v>0.39</v>
      </c>
      <c r="F403" s="16">
        <v>1135</v>
      </c>
      <c r="G403" s="17">
        <f t="shared" ref="G403:G427" si="541">ROUNDUP(F403*0.95,0)</f>
        <v>1079</v>
      </c>
      <c r="H403" s="18">
        <f t="shared" ref="H403:H427" si="542">ROUNDUP(F403*0.9,0)</f>
        <v>1022</v>
      </c>
      <c r="I403" s="18">
        <f t="shared" ref="I403:I427" si="543">ROUNDUP(F403*0.85,0)</f>
        <v>965</v>
      </c>
      <c r="J403" s="18">
        <f t="shared" ref="J403:J427" si="544">ROUNDUP(F403*0.8,0)</f>
        <v>908</v>
      </c>
      <c r="K403" s="18">
        <f t="shared" ref="K403:K427" si="545">ROUNDUP(F403*0.75,0)</f>
        <v>852</v>
      </c>
      <c r="L403" s="7" t="s">
        <v>68</v>
      </c>
      <c r="M403" s="58"/>
      <c r="N403" s="53">
        <f t="shared" si="409"/>
        <v>0</v>
      </c>
      <c r="O403" s="53">
        <f t="shared" si="410"/>
        <v>0</v>
      </c>
      <c r="P403" s="53">
        <f t="shared" si="411"/>
        <v>0</v>
      </c>
      <c r="Q403" s="53">
        <f t="shared" si="412"/>
        <v>0</v>
      </c>
      <c r="R403" s="53">
        <f t="shared" si="413"/>
        <v>0</v>
      </c>
      <c r="S403" s="53">
        <f t="shared" si="414"/>
        <v>0</v>
      </c>
    </row>
    <row r="404" spans="1:19" outlineLevel="1" x14ac:dyDescent="0.35">
      <c r="A404" s="24">
        <v>1203100063</v>
      </c>
      <c r="B404" s="5" t="s">
        <v>148</v>
      </c>
      <c r="C404" s="31"/>
      <c r="D404" s="32">
        <f t="shared" si="540"/>
        <v>0</v>
      </c>
      <c r="E404" s="33">
        <v>0.39</v>
      </c>
      <c r="F404" s="16">
        <v>1135</v>
      </c>
      <c r="G404" s="17">
        <f t="shared" ref="G404" si="546">ROUNDUP(F404*0.95,0)</f>
        <v>1079</v>
      </c>
      <c r="H404" s="18">
        <f t="shared" ref="H404" si="547">ROUNDUP(F404*0.9,0)</f>
        <v>1022</v>
      </c>
      <c r="I404" s="18">
        <f t="shared" ref="I404" si="548">ROUNDUP(F404*0.85,0)</f>
        <v>965</v>
      </c>
      <c r="J404" s="18">
        <f t="shared" ref="J404" si="549">ROUNDUP(F404*0.8,0)</f>
        <v>908</v>
      </c>
      <c r="K404" s="18">
        <f t="shared" ref="K404" si="550">ROUNDUP(F404*0.75,0)</f>
        <v>852</v>
      </c>
      <c r="L404" s="7" t="s">
        <v>68</v>
      </c>
      <c r="M404" s="58"/>
      <c r="N404" s="53">
        <f t="shared" ref="N404" si="551">$C404*F404</f>
        <v>0</v>
      </c>
      <c r="O404" s="53">
        <f t="shared" ref="O404" si="552">$C404*G404</f>
        <v>0</v>
      </c>
      <c r="P404" s="53">
        <f t="shared" ref="P404" si="553">$C404*H404</f>
        <v>0</v>
      </c>
      <c r="Q404" s="53">
        <f t="shared" ref="Q404" si="554">$C404*I404</f>
        <v>0</v>
      </c>
      <c r="R404" s="53">
        <f t="shared" ref="R404" si="555">$C404*J404</f>
        <v>0</v>
      </c>
      <c r="S404" s="53">
        <f t="shared" ref="S404" si="556">$C404*K404</f>
        <v>0</v>
      </c>
    </row>
    <row r="405" spans="1:19" outlineLevel="1" x14ac:dyDescent="0.35">
      <c r="A405" s="24">
        <v>1203100002</v>
      </c>
      <c r="B405" s="5" t="s">
        <v>87</v>
      </c>
      <c r="C405" s="31"/>
      <c r="D405" s="32">
        <f t="shared" si="540"/>
        <v>0</v>
      </c>
      <c r="E405" s="33">
        <v>0.39</v>
      </c>
      <c r="F405" s="16">
        <v>1135</v>
      </c>
      <c r="G405" s="17">
        <f t="shared" si="541"/>
        <v>1079</v>
      </c>
      <c r="H405" s="18">
        <f t="shared" si="542"/>
        <v>1022</v>
      </c>
      <c r="I405" s="18">
        <f t="shared" si="543"/>
        <v>965</v>
      </c>
      <c r="J405" s="18">
        <f t="shared" si="544"/>
        <v>908</v>
      </c>
      <c r="K405" s="18">
        <f t="shared" si="545"/>
        <v>852</v>
      </c>
      <c r="L405" s="7" t="s">
        <v>68</v>
      </c>
      <c r="M405" s="58"/>
      <c r="N405" s="53">
        <f t="shared" si="409"/>
        <v>0</v>
      </c>
      <c r="O405" s="53">
        <f t="shared" si="410"/>
        <v>0</v>
      </c>
      <c r="P405" s="53">
        <f t="shared" si="411"/>
        <v>0</v>
      </c>
      <c r="Q405" s="53">
        <f t="shared" si="412"/>
        <v>0</v>
      </c>
      <c r="R405" s="53">
        <f t="shared" si="413"/>
        <v>0</v>
      </c>
      <c r="S405" s="53">
        <f t="shared" si="414"/>
        <v>0</v>
      </c>
    </row>
    <row r="406" spans="1:19" outlineLevel="1" x14ac:dyDescent="0.35">
      <c r="A406" s="24">
        <v>1203100067</v>
      </c>
      <c r="B406" s="5" t="s">
        <v>88</v>
      </c>
      <c r="C406" s="31"/>
      <c r="D406" s="32">
        <f t="shared" si="540"/>
        <v>0</v>
      </c>
      <c r="E406" s="33">
        <v>0.39</v>
      </c>
      <c r="F406" s="16">
        <v>1135</v>
      </c>
      <c r="G406" s="17">
        <f t="shared" si="541"/>
        <v>1079</v>
      </c>
      <c r="H406" s="18">
        <f t="shared" si="542"/>
        <v>1022</v>
      </c>
      <c r="I406" s="18">
        <f t="shared" si="543"/>
        <v>965</v>
      </c>
      <c r="J406" s="18">
        <f t="shared" si="544"/>
        <v>908</v>
      </c>
      <c r="K406" s="18">
        <f t="shared" si="545"/>
        <v>852</v>
      </c>
      <c r="L406" s="7" t="s">
        <v>68</v>
      </c>
      <c r="M406" s="58"/>
      <c r="N406" s="53">
        <f t="shared" si="409"/>
        <v>0</v>
      </c>
      <c r="O406" s="53">
        <f t="shared" si="410"/>
        <v>0</v>
      </c>
      <c r="P406" s="53">
        <f t="shared" si="411"/>
        <v>0</v>
      </c>
      <c r="Q406" s="53">
        <f t="shared" si="412"/>
        <v>0</v>
      </c>
      <c r="R406" s="53">
        <f t="shared" si="413"/>
        <v>0</v>
      </c>
      <c r="S406" s="53">
        <f t="shared" si="414"/>
        <v>0</v>
      </c>
    </row>
    <row r="407" spans="1:19" outlineLevel="1" x14ac:dyDescent="0.35">
      <c r="A407" s="24">
        <v>1203100091</v>
      </c>
      <c r="B407" s="5" t="s">
        <v>146</v>
      </c>
      <c r="C407" s="31"/>
      <c r="D407" s="32">
        <f t="shared" si="540"/>
        <v>0</v>
      </c>
      <c r="E407" s="33">
        <v>0.39</v>
      </c>
      <c r="F407" s="16">
        <v>1135</v>
      </c>
      <c r="G407" s="17">
        <f t="shared" si="541"/>
        <v>1079</v>
      </c>
      <c r="H407" s="18">
        <f t="shared" si="542"/>
        <v>1022</v>
      </c>
      <c r="I407" s="18">
        <f t="shared" si="543"/>
        <v>965</v>
      </c>
      <c r="J407" s="18">
        <f t="shared" si="544"/>
        <v>908</v>
      </c>
      <c r="K407" s="18">
        <f t="shared" si="545"/>
        <v>852</v>
      </c>
      <c r="L407" s="7" t="s">
        <v>68</v>
      </c>
      <c r="M407" s="58"/>
      <c r="N407" s="53">
        <f t="shared" si="409"/>
        <v>0</v>
      </c>
      <c r="O407" s="53">
        <f t="shared" si="410"/>
        <v>0</v>
      </c>
      <c r="P407" s="53">
        <f t="shared" si="411"/>
        <v>0</v>
      </c>
      <c r="Q407" s="53">
        <f t="shared" si="412"/>
        <v>0</v>
      </c>
      <c r="R407" s="53">
        <f t="shared" si="413"/>
        <v>0</v>
      </c>
      <c r="S407" s="53">
        <f t="shared" si="414"/>
        <v>0</v>
      </c>
    </row>
    <row r="408" spans="1:19" outlineLevel="1" x14ac:dyDescent="0.35">
      <c r="A408" s="24">
        <v>1203100003</v>
      </c>
      <c r="B408" s="5" t="s">
        <v>50</v>
      </c>
      <c r="C408" s="31"/>
      <c r="D408" s="32">
        <f t="shared" si="540"/>
        <v>0</v>
      </c>
      <c r="E408" s="33">
        <v>0.39</v>
      </c>
      <c r="F408" s="16">
        <v>1135</v>
      </c>
      <c r="G408" s="17">
        <f t="shared" si="541"/>
        <v>1079</v>
      </c>
      <c r="H408" s="18">
        <f t="shared" si="542"/>
        <v>1022</v>
      </c>
      <c r="I408" s="18">
        <f t="shared" si="543"/>
        <v>965</v>
      </c>
      <c r="J408" s="18">
        <f t="shared" si="544"/>
        <v>908</v>
      </c>
      <c r="K408" s="18">
        <f t="shared" si="545"/>
        <v>852</v>
      </c>
      <c r="L408" s="7" t="s">
        <v>68</v>
      </c>
      <c r="M408" s="58"/>
      <c r="N408" s="53">
        <f t="shared" si="409"/>
        <v>0</v>
      </c>
      <c r="O408" s="53">
        <f t="shared" si="410"/>
        <v>0</v>
      </c>
      <c r="P408" s="53">
        <f t="shared" si="411"/>
        <v>0</v>
      </c>
      <c r="Q408" s="53">
        <f t="shared" si="412"/>
        <v>0</v>
      </c>
      <c r="R408" s="53">
        <f t="shared" si="413"/>
        <v>0</v>
      </c>
      <c r="S408" s="53">
        <f t="shared" si="414"/>
        <v>0</v>
      </c>
    </row>
    <row r="409" spans="1:19" outlineLevel="1" x14ac:dyDescent="0.35">
      <c r="A409" s="24">
        <v>1203100004</v>
      </c>
      <c r="B409" s="5" t="s">
        <v>51</v>
      </c>
      <c r="C409" s="31"/>
      <c r="D409" s="32">
        <f t="shared" si="540"/>
        <v>0</v>
      </c>
      <c r="E409" s="33">
        <v>0.39</v>
      </c>
      <c r="F409" s="16">
        <v>1135</v>
      </c>
      <c r="G409" s="17">
        <f t="shared" si="541"/>
        <v>1079</v>
      </c>
      <c r="H409" s="18">
        <f t="shared" si="542"/>
        <v>1022</v>
      </c>
      <c r="I409" s="18">
        <f t="shared" si="543"/>
        <v>965</v>
      </c>
      <c r="J409" s="18">
        <f t="shared" si="544"/>
        <v>908</v>
      </c>
      <c r="K409" s="18">
        <f t="shared" si="545"/>
        <v>852</v>
      </c>
      <c r="L409" s="7" t="s">
        <v>68</v>
      </c>
      <c r="M409" s="58"/>
      <c r="N409" s="53">
        <f t="shared" si="409"/>
        <v>0</v>
      </c>
      <c r="O409" s="53">
        <f t="shared" si="410"/>
        <v>0</v>
      </c>
      <c r="P409" s="53">
        <f t="shared" si="411"/>
        <v>0</v>
      </c>
      <c r="Q409" s="53">
        <f t="shared" si="412"/>
        <v>0</v>
      </c>
      <c r="R409" s="53">
        <f t="shared" si="413"/>
        <v>0</v>
      </c>
      <c r="S409" s="53">
        <f t="shared" si="414"/>
        <v>0</v>
      </c>
    </row>
    <row r="410" spans="1:19" outlineLevel="1" x14ac:dyDescent="0.35">
      <c r="A410" s="24">
        <v>1203100031</v>
      </c>
      <c r="B410" s="5" t="s">
        <v>77</v>
      </c>
      <c r="C410" s="31"/>
      <c r="D410" s="32">
        <f t="shared" si="540"/>
        <v>0</v>
      </c>
      <c r="E410" s="33">
        <v>0.39</v>
      </c>
      <c r="F410" s="16">
        <v>1135</v>
      </c>
      <c r="G410" s="17">
        <f t="shared" si="541"/>
        <v>1079</v>
      </c>
      <c r="H410" s="18">
        <f t="shared" si="542"/>
        <v>1022</v>
      </c>
      <c r="I410" s="18">
        <f t="shared" si="543"/>
        <v>965</v>
      </c>
      <c r="J410" s="18">
        <f t="shared" si="544"/>
        <v>908</v>
      </c>
      <c r="K410" s="18">
        <f t="shared" si="545"/>
        <v>852</v>
      </c>
      <c r="L410" s="7" t="s">
        <v>68</v>
      </c>
      <c r="M410" s="58"/>
      <c r="N410" s="53">
        <f t="shared" si="409"/>
        <v>0</v>
      </c>
      <c r="O410" s="53">
        <f t="shared" si="410"/>
        <v>0</v>
      </c>
      <c r="P410" s="53">
        <f t="shared" si="411"/>
        <v>0</v>
      </c>
      <c r="Q410" s="53">
        <f t="shared" si="412"/>
        <v>0</v>
      </c>
      <c r="R410" s="53">
        <f t="shared" si="413"/>
        <v>0</v>
      </c>
      <c r="S410" s="53">
        <f t="shared" si="414"/>
        <v>0</v>
      </c>
    </row>
    <row r="411" spans="1:19" outlineLevel="1" x14ac:dyDescent="0.35">
      <c r="A411" s="24">
        <v>1203100071</v>
      </c>
      <c r="B411" s="5" t="s">
        <v>62</v>
      </c>
      <c r="C411" s="31"/>
      <c r="D411" s="32">
        <f t="shared" si="540"/>
        <v>0</v>
      </c>
      <c r="E411" s="33">
        <v>0.39</v>
      </c>
      <c r="F411" s="16">
        <v>1135</v>
      </c>
      <c r="G411" s="17">
        <f t="shared" si="541"/>
        <v>1079</v>
      </c>
      <c r="H411" s="18">
        <f t="shared" si="542"/>
        <v>1022</v>
      </c>
      <c r="I411" s="18">
        <f t="shared" si="543"/>
        <v>965</v>
      </c>
      <c r="J411" s="18">
        <f t="shared" si="544"/>
        <v>908</v>
      </c>
      <c r="K411" s="18">
        <f t="shared" si="545"/>
        <v>852</v>
      </c>
      <c r="L411" s="7" t="s">
        <v>68</v>
      </c>
      <c r="M411" s="58"/>
      <c r="N411" s="53">
        <f t="shared" si="409"/>
        <v>0</v>
      </c>
      <c r="O411" s="53">
        <f t="shared" si="410"/>
        <v>0</v>
      </c>
      <c r="P411" s="53">
        <f t="shared" si="411"/>
        <v>0</v>
      </c>
      <c r="Q411" s="53">
        <f t="shared" si="412"/>
        <v>0</v>
      </c>
      <c r="R411" s="53">
        <f t="shared" si="413"/>
        <v>0</v>
      </c>
      <c r="S411" s="53">
        <f t="shared" si="414"/>
        <v>0</v>
      </c>
    </row>
    <row r="412" spans="1:19" outlineLevel="1" x14ac:dyDescent="0.35">
      <c r="A412" s="24">
        <v>1203100100</v>
      </c>
      <c r="B412" s="5" t="s">
        <v>225</v>
      </c>
      <c r="C412" s="31"/>
      <c r="D412" s="32">
        <f t="shared" si="540"/>
        <v>0</v>
      </c>
      <c r="E412" s="33">
        <v>0.39</v>
      </c>
      <c r="F412" s="16">
        <v>1135</v>
      </c>
      <c r="G412" s="17">
        <f t="shared" ref="G412" si="557">ROUNDUP(F412*0.95,0)</f>
        <v>1079</v>
      </c>
      <c r="H412" s="18">
        <f t="shared" ref="H412" si="558">ROUNDUP(F412*0.9,0)</f>
        <v>1022</v>
      </c>
      <c r="I412" s="18">
        <f t="shared" ref="I412" si="559">ROUNDUP(F412*0.85,0)</f>
        <v>965</v>
      </c>
      <c r="J412" s="18">
        <f t="shared" ref="J412" si="560">ROUNDUP(F412*0.8,0)</f>
        <v>908</v>
      </c>
      <c r="K412" s="18">
        <f t="shared" ref="K412" si="561">ROUNDUP(F412*0.75,0)</f>
        <v>852</v>
      </c>
      <c r="L412" s="7" t="s">
        <v>68</v>
      </c>
      <c r="M412" s="58"/>
      <c r="N412" s="53">
        <f t="shared" ref="N412" si="562">$C412*F412</f>
        <v>0</v>
      </c>
      <c r="O412" s="53">
        <f t="shared" ref="O412" si="563">$C412*G412</f>
        <v>0</v>
      </c>
      <c r="P412" s="53">
        <f t="shared" ref="P412" si="564">$C412*H412</f>
        <v>0</v>
      </c>
      <c r="Q412" s="53">
        <f t="shared" ref="Q412" si="565">$C412*I412</f>
        <v>0</v>
      </c>
      <c r="R412" s="53">
        <f t="shared" ref="R412" si="566">$C412*J412</f>
        <v>0</v>
      </c>
      <c r="S412" s="53">
        <f t="shared" ref="S412" si="567">$C412*K412</f>
        <v>0</v>
      </c>
    </row>
    <row r="413" spans="1:19" outlineLevel="1" x14ac:dyDescent="0.35">
      <c r="A413" s="24">
        <v>1203100005</v>
      </c>
      <c r="B413" s="5" t="s">
        <v>63</v>
      </c>
      <c r="C413" s="31"/>
      <c r="D413" s="32">
        <f t="shared" si="540"/>
        <v>0</v>
      </c>
      <c r="E413" s="33">
        <v>0.39</v>
      </c>
      <c r="F413" s="16">
        <v>1135</v>
      </c>
      <c r="G413" s="17">
        <f t="shared" si="541"/>
        <v>1079</v>
      </c>
      <c r="H413" s="18">
        <f t="shared" si="542"/>
        <v>1022</v>
      </c>
      <c r="I413" s="18">
        <f t="shared" si="543"/>
        <v>965</v>
      </c>
      <c r="J413" s="18">
        <f t="shared" si="544"/>
        <v>908</v>
      </c>
      <c r="K413" s="18">
        <f t="shared" si="545"/>
        <v>852</v>
      </c>
      <c r="L413" s="7" t="s">
        <v>68</v>
      </c>
      <c r="M413" s="58"/>
      <c r="N413" s="53">
        <f t="shared" si="409"/>
        <v>0</v>
      </c>
      <c r="O413" s="53">
        <f t="shared" si="410"/>
        <v>0</v>
      </c>
      <c r="P413" s="53">
        <f t="shared" si="411"/>
        <v>0</v>
      </c>
      <c r="Q413" s="53">
        <f t="shared" si="412"/>
        <v>0</v>
      </c>
      <c r="R413" s="53">
        <f t="shared" si="413"/>
        <v>0</v>
      </c>
      <c r="S413" s="53">
        <f t="shared" si="414"/>
        <v>0</v>
      </c>
    </row>
    <row r="414" spans="1:19" outlineLevel="1" x14ac:dyDescent="0.35">
      <c r="A414" s="24">
        <v>1203100070</v>
      </c>
      <c r="B414" s="5" t="s">
        <v>115</v>
      </c>
      <c r="C414" s="31"/>
      <c r="D414" s="32">
        <f t="shared" si="540"/>
        <v>0</v>
      </c>
      <c r="E414" s="33">
        <v>0.39</v>
      </c>
      <c r="F414" s="16">
        <v>1135</v>
      </c>
      <c r="G414" s="17">
        <f t="shared" si="541"/>
        <v>1079</v>
      </c>
      <c r="H414" s="18">
        <f t="shared" si="542"/>
        <v>1022</v>
      </c>
      <c r="I414" s="18">
        <f t="shared" si="543"/>
        <v>965</v>
      </c>
      <c r="J414" s="18">
        <f t="shared" si="544"/>
        <v>908</v>
      </c>
      <c r="K414" s="18">
        <f t="shared" si="545"/>
        <v>852</v>
      </c>
      <c r="L414" s="7" t="s">
        <v>68</v>
      </c>
      <c r="M414" s="58"/>
      <c r="N414" s="53">
        <f t="shared" si="409"/>
        <v>0</v>
      </c>
      <c r="O414" s="53">
        <f t="shared" si="410"/>
        <v>0</v>
      </c>
      <c r="P414" s="53">
        <f t="shared" si="411"/>
        <v>0</v>
      </c>
      <c r="Q414" s="53">
        <f t="shared" si="412"/>
        <v>0</v>
      </c>
      <c r="R414" s="53">
        <f t="shared" si="413"/>
        <v>0</v>
      </c>
      <c r="S414" s="53">
        <f t="shared" si="414"/>
        <v>0</v>
      </c>
    </row>
    <row r="415" spans="1:19" outlineLevel="1" x14ac:dyDescent="0.35">
      <c r="A415" s="24">
        <v>1203100006</v>
      </c>
      <c r="B415" s="5" t="s">
        <v>64</v>
      </c>
      <c r="C415" s="31"/>
      <c r="D415" s="32">
        <f t="shared" si="540"/>
        <v>0</v>
      </c>
      <c r="E415" s="33">
        <v>0.39</v>
      </c>
      <c r="F415" s="16">
        <v>1135</v>
      </c>
      <c r="G415" s="17">
        <f t="shared" si="541"/>
        <v>1079</v>
      </c>
      <c r="H415" s="18">
        <f t="shared" si="542"/>
        <v>1022</v>
      </c>
      <c r="I415" s="18">
        <f t="shared" si="543"/>
        <v>965</v>
      </c>
      <c r="J415" s="18">
        <f t="shared" si="544"/>
        <v>908</v>
      </c>
      <c r="K415" s="18">
        <f t="shared" si="545"/>
        <v>852</v>
      </c>
      <c r="L415" s="7" t="s">
        <v>68</v>
      </c>
      <c r="M415" s="58"/>
      <c r="N415" s="53">
        <f t="shared" si="409"/>
        <v>0</v>
      </c>
      <c r="O415" s="53">
        <f t="shared" si="410"/>
        <v>0</v>
      </c>
      <c r="P415" s="53">
        <f t="shared" si="411"/>
        <v>0</v>
      </c>
      <c r="Q415" s="53">
        <f t="shared" si="412"/>
        <v>0</v>
      </c>
      <c r="R415" s="53">
        <f t="shared" si="413"/>
        <v>0</v>
      </c>
      <c r="S415" s="53">
        <f t="shared" si="414"/>
        <v>0</v>
      </c>
    </row>
    <row r="416" spans="1:19" outlineLevel="1" x14ac:dyDescent="0.35">
      <c r="A416" s="24">
        <v>1203100007</v>
      </c>
      <c r="B416" s="5" t="s">
        <v>78</v>
      </c>
      <c r="C416" s="31"/>
      <c r="D416" s="32">
        <f t="shared" si="540"/>
        <v>0</v>
      </c>
      <c r="E416" s="33">
        <v>0.39</v>
      </c>
      <c r="F416" s="16">
        <v>1135</v>
      </c>
      <c r="G416" s="17">
        <f t="shared" si="541"/>
        <v>1079</v>
      </c>
      <c r="H416" s="18">
        <f t="shared" si="542"/>
        <v>1022</v>
      </c>
      <c r="I416" s="18">
        <f t="shared" si="543"/>
        <v>965</v>
      </c>
      <c r="J416" s="18">
        <f t="shared" si="544"/>
        <v>908</v>
      </c>
      <c r="K416" s="18">
        <f t="shared" si="545"/>
        <v>852</v>
      </c>
      <c r="L416" s="7" t="s">
        <v>68</v>
      </c>
      <c r="M416" s="58"/>
      <c r="N416" s="53">
        <f t="shared" si="409"/>
        <v>0</v>
      </c>
      <c r="O416" s="53">
        <f t="shared" si="410"/>
        <v>0</v>
      </c>
      <c r="P416" s="53">
        <f t="shared" si="411"/>
        <v>0</v>
      </c>
      <c r="Q416" s="53">
        <f t="shared" si="412"/>
        <v>0</v>
      </c>
      <c r="R416" s="53">
        <f t="shared" si="413"/>
        <v>0</v>
      </c>
      <c r="S416" s="53">
        <f t="shared" si="414"/>
        <v>0</v>
      </c>
    </row>
    <row r="417" spans="1:19" outlineLevel="1" x14ac:dyDescent="0.35">
      <c r="A417" s="24">
        <v>1203100086</v>
      </c>
      <c r="B417" s="5" t="s">
        <v>116</v>
      </c>
      <c r="C417" s="31"/>
      <c r="D417" s="32">
        <f t="shared" si="540"/>
        <v>0</v>
      </c>
      <c r="E417" s="33">
        <v>0.39</v>
      </c>
      <c r="F417" s="16">
        <v>1135</v>
      </c>
      <c r="G417" s="17">
        <f t="shared" si="541"/>
        <v>1079</v>
      </c>
      <c r="H417" s="18">
        <f t="shared" si="542"/>
        <v>1022</v>
      </c>
      <c r="I417" s="18">
        <f t="shared" si="543"/>
        <v>965</v>
      </c>
      <c r="J417" s="18">
        <f t="shared" si="544"/>
        <v>908</v>
      </c>
      <c r="K417" s="18">
        <f t="shared" si="545"/>
        <v>852</v>
      </c>
      <c r="L417" s="7" t="s">
        <v>68</v>
      </c>
      <c r="M417" s="58"/>
      <c r="N417" s="53">
        <f t="shared" si="409"/>
        <v>0</v>
      </c>
      <c r="O417" s="53">
        <f t="shared" si="410"/>
        <v>0</v>
      </c>
      <c r="P417" s="53">
        <f t="shared" si="411"/>
        <v>0</v>
      </c>
      <c r="Q417" s="53">
        <f t="shared" si="412"/>
        <v>0</v>
      </c>
      <c r="R417" s="53">
        <f t="shared" si="413"/>
        <v>0</v>
      </c>
      <c r="S417" s="53">
        <f t="shared" si="414"/>
        <v>0</v>
      </c>
    </row>
    <row r="418" spans="1:19" outlineLevel="1" x14ac:dyDescent="0.35">
      <c r="A418" s="24">
        <v>1203100068</v>
      </c>
      <c r="B418" s="5" t="s">
        <v>226</v>
      </c>
      <c r="C418" s="31"/>
      <c r="D418" s="32">
        <f t="shared" si="540"/>
        <v>0</v>
      </c>
      <c r="E418" s="33">
        <v>0.39</v>
      </c>
      <c r="F418" s="16">
        <v>1135</v>
      </c>
      <c r="G418" s="17">
        <f t="shared" ref="G418" si="568">ROUNDUP(F418*0.95,0)</f>
        <v>1079</v>
      </c>
      <c r="H418" s="18">
        <f t="shared" ref="H418" si="569">ROUNDUP(F418*0.9,0)</f>
        <v>1022</v>
      </c>
      <c r="I418" s="18">
        <f t="shared" ref="I418" si="570">ROUNDUP(F418*0.85,0)</f>
        <v>965</v>
      </c>
      <c r="J418" s="18">
        <f t="shared" ref="J418" si="571">ROUNDUP(F418*0.8,0)</f>
        <v>908</v>
      </c>
      <c r="K418" s="18">
        <f t="shared" ref="K418" si="572">ROUNDUP(F418*0.75,0)</f>
        <v>852</v>
      </c>
      <c r="L418" s="7" t="s">
        <v>68</v>
      </c>
      <c r="M418" s="58"/>
      <c r="N418" s="53">
        <f t="shared" ref="N418" si="573">$C418*F418</f>
        <v>0</v>
      </c>
      <c r="O418" s="53">
        <f t="shared" ref="O418" si="574">$C418*G418</f>
        <v>0</v>
      </c>
      <c r="P418" s="53">
        <f t="shared" ref="P418" si="575">$C418*H418</f>
        <v>0</v>
      </c>
      <c r="Q418" s="53">
        <f t="shared" ref="Q418" si="576">$C418*I418</f>
        <v>0</v>
      </c>
      <c r="R418" s="53">
        <f t="shared" ref="R418" si="577">$C418*J418</f>
        <v>0</v>
      </c>
      <c r="S418" s="53">
        <f t="shared" ref="S418" si="578">$C418*K418</f>
        <v>0</v>
      </c>
    </row>
    <row r="419" spans="1:19" outlineLevel="1" x14ac:dyDescent="0.35">
      <c r="A419" s="24">
        <v>1203100085</v>
      </c>
      <c r="B419" s="5" t="s">
        <v>147</v>
      </c>
      <c r="C419" s="31"/>
      <c r="D419" s="32">
        <f t="shared" si="540"/>
        <v>0</v>
      </c>
      <c r="E419" s="33">
        <v>0.39</v>
      </c>
      <c r="F419" s="16">
        <v>1135</v>
      </c>
      <c r="G419" s="17">
        <f t="shared" si="541"/>
        <v>1079</v>
      </c>
      <c r="H419" s="18">
        <f t="shared" si="542"/>
        <v>1022</v>
      </c>
      <c r="I419" s="18">
        <f t="shared" si="543"/>
        <v>965</v>
      </c>
      <c r="J419" s="18">
        <f t="shared" si="544"/>
        <v>908</v>
      </c>
      <c r="K419" s="18">
        <f t="shared" si="545"/>
        <v>852</v>
      </c>
      <c r="L419" s="7" t="s">
        <v>68</v>
      </c>
      <c r="M419" s="58"/>
      <c r="N419" s="53">
        <f t="shared" si="409"/>
        <v>0</v>
      </c>
      <c r="O419" s="53">
        <f t="shared" si="410"/>
        <v>0</v>
      </c>
      <c r="P419" s="53">
        <f t="shared" si="411"/>
        <v>0</v>
      </c>
      <c r="Q419" s="53">
        <f t="shared" si="412"/>
        <v>0</v>
      </c>
      <c r="R419" s="53">
        <f t="shared" si="413"/>
        <v>0</v>
      </c>
      <c r="S419" s="53">
        <f t="shared" si="414"/>
        <v>0</v>
      </c>
    </row>
    <row r="420" spans="1:19" outlineLevel="1" x14ac:dyDescent="0.35">
      <c r="A420" s="24">
        <v>1203100054</v>
      </c>
      <c r="B420" s="5" t="s">
        <v>187</v>
      </c>
      <c r="C420" s="31"/>
      <c r="D420" s="32">
        <f t="shared" si="540"/>
        <v>0</v>
      </c>
      <c r="E420" s="33">
        <v>0.39</v>
      </c>
      <c r="F420" s="16">
        <v>1135</v>
      </c>
      <c r="G420" s="17">
        <f t="shared" si="541"/>
        <v>1079</v>
      </c>
      <c r="H420" s="18">
        <f t="shared" si="542"/>
        <v>1022</v>
      </c>
      <c r="I420" s="18">
        <f t="shared" si="543"/>
        <v>965</v>
      </c>
      <c r="J420" s="18">
        <f t="shared" si="544"/>
        <v>908</v>
      </c>
      <c r="K420" s="18">
        <f t="shared" si="545"/>
        <v>852</v>
      </c>
      <c r="L420" s="7" t="s">
        <v>68</v>
      </c>
      <c r="M420" s="58"/>
      <c r="N420" s="53">
        <f t="shared" si="409"/>
        <v>0</v>
      </c>
      <c r="O420" s="53">
        <f t="shared" si="410"/>
        <v>0</v>
      </c>
      <c r="P420" s="53">
        <f t="shared" si="411"/>
        <v>0</v>
      </c>
      <c r="Q420" s="53">
        <f t="shared" si="412"/>
        <v>0</v>
      </c>
      <c r="R420" s="53">
        <f t="shared" si="413"/>
        <v>0</v>
      </c>
      <c r="S420" s="53">
        <f t="shared" si="414"/>
        <v>0</v>
      </c>
    </row>
    <row r="421" spans="1:19" outlineLevel="1" x14ac:dyDescent="0.35">
      <c r="A421" s="24">
        <v>1203100009</v>
      </c>
      <c r="B421" s="5" t="s">
        <v>123</v>
      </c>
      <c r="C421" s="31"/>
      <c r="D421" s="32">
        <f t="shared" si="540"/>
        <v>0</v>
      </c>
      <c r="E421" s="33">
        <v>0.39</v>
      </c>
      <c r="F421" s="16">
        <v>1135</v>
      </c>
      <c r="G421" s="17">
        <f t="shared" si="541"/>
        <v>1079</v>
      </c>
      <c r="H421" s="18">
        <f t="shared" si="542"/>
        <v>1022</v>
      </c>
      <c r="I421" s="18">
        <f t="shared" si="543"/>
        <v>965</v>
      </c>
      <c r="J421" s="18">
        <f t="shared" si="544"/>
        <v>908</v>
      </c>
      <c r="K421" s="18">
        <f t="shared" si="545"/>
        <v>852</v>
      </c>
      <c r="L421" s="7" t="s">
        <v>68</v>
      </c>
      <c r="M421" s="58"/>
      <c r="N421" s="53">
        <f t="shared" si="409"/>
        <v>0</v>
      </c>
      <c r="O421" s="53">
        <f t="shared" si="410"/>
        <v>0</v>
      </c>
      <c r="P421" s="53">
        <f t="shared" si="411"/>
        <v>0</v>
      </c>
      <c r="Q421" s="53">
        <f t="shared" si="412"/>
        <v>0</v>
      </c>
      <c r="R421" s="53">
        <f t="shared" si="413"/>
        <v>0</v>
      </c>
      <c r="S421" s="53">
        <f t="shared" si="414"/>
        <v>0</v>
      </c>
    </row>
    <row r="422" spans="1:19" outlineLevel="1" x14ac:dyDescent="0.35">
      <c r="A422" s="24">
        <v>1203100088</v>
      </c>
      <c r="B422" s="5" t="s">
        <v>117</v>
      </c>
      <c r="C422" s="31"/>
      <c r="D422" s="32">
        <f t="shared" si="540"/>
        <v>0</v>
      </c>
      <c r="E422" s="33">
        <v>0.39</v>
      </c>
      <c r="F422" s="16">
        <v>1135</v>
      </c>
      <c r="G422" s="17">
        <f t="shared" si="541"/>
        <v>1079</v>
      </c>
      <c r="H422" s="18">
        <f t="shared" si="542"/>
        <v>1022</v>
      </c>
      <c r="I422" s="18">
        <f t="shared" si="543"/>
        <v>965</v>
      </c>
      <c r="J422" s="18">
        <f t="shared" si="544"/>
        <v>908</v>
      </c>
      <c r="K422" s="18">
        <f t="shared" si="545"/>
        <v>852</v>
      </c>
      <c r="L422" s="7" t="s">
        <v>68</v>
      </c>
      <c r="M422" s="58"/>
      <c r="N422" s="53">
        <f t="shared" si="409"/>
        <v>0</v>
      </c>
      <c r="O422" s="53">
        <f t="shared" si="410"/>
        <v>0</v>
      </c>
      <c r="P422" s="53">
        <f t="shared" si="411"/>
        <v>0</v>
      </c>
      <c r="Q422" s="53">
        <f t="shared" si="412"/>
        <v>0</v>
      </c>
      <c r="R422" s="53">
        <f t="shared" si="413"/>
        <v>0</v>
      </c>
      <c r="S422" s="53">
        <f t="shared" si="414"/>
        <v>0</v>
      </c>
    </row>
    <row r="423" spans="1:19" outlineLevel="1" x14ac:dyDescent="0.35">
      <c r="A423" s="24">
        <v>1203100050</v>
      </c>
      <c r="B423" s="5" t="s">
        <v>52</v>
      </c>
      <c r="C423" s="31"/>
      <c r="D423" s="32">
        <f t="shared" si="540"/>
        <v>0</v>
      </c>
      <c r="E423" s="33">
        <v>0.39</v>
      </c>
      <c r="F423" s="16">
        <v>1135</v>
      </c>
      <c r="G423" s="17">
        <f t="shared" si="541"/>
        <v>1079</v>
      </c>
      <c r="H423" s="18">
        <f t="shared" si="542"/>
        <v>1022</v>
      </c>
      <c r="I423" s="18">
        <f t="shared" si="543"/>
        <v>965</v>
      </c>
      <c r="J423" s="18">
        <f t="shared" si="544"/>
        <v>908</v>
      </c>
      <c r="K423" s="18">
        <f t="shared" si="545"/>
        <v>852</v>
      </c>
      <c r="L423" s="7" t="s">
        <v>68</v>
      </c>
      <c r="M423" s="58"/>
      <c r="N423" s="53">
        <f t="shared" si="409"/>
        <v>0</v>
      </c>
      <c r="O423" s="53">
        <f t="shared" si="410"/>
        <v>0</v>
      </c>
      <c r="P423" s="53">
        <f t="shared" si="411"/>
        <v>0</v>
      </c>
      <c r="Q423" s="53">
        <f t="shared" si="412"/>
        <v>0</v>
      </c>
      <c r="R423" s="53">
        <f t="shared" si="413"/>
        <v>0</v>
      </c>
      <c r="S423" s="53">
        <f t="shared" si="414"/>
        <v>0</v>
      </c>
    </row>
    <row r="424" spans="1:19" outlineLevel="1" x14ac:dyDescent="0.35">
      <c r="A424" s="24">
        <v>1203100011</v>
      </c>
      <c r="B424" s="5" t="s">
        <v>53</v>
      </c>
      <c r="C424" s="31"/>
      <c r="D424" s="32">
        <f t="shared" si="540"/>
        <v>0</v>
      </c>
      <c r="E424" s="33">
        <v>0.39</v>
      </c>
      <c r="F424" s="16">
        <v>1135</v>
      </c>
      <c r="G424" s="17">
        <f t="shared" si="541"/>
        <v>1079</v>
      </c>
      <c r="H424" s="18">
        <f t="shared" si="542"/>
        <v>1022</v>
      </c>
      <c r="I424" s="18">
        <f t="shared" si="543"/>
        <v>965</v>
      </c>
      <c r="J424" s="18">
        <f t="shared" si="544"/>
        <v>908</v>
      </c>
      <c r="K424" s="18">
        <f t="shared" si="545"/>
        <v>852</v>
      </c>
      <c r="L424" s="7" t="s">
        <v>68</v>
      </c>
      <c r="M424" s="58"/>
      <c r="N424" s="53">
        <f t="shared" si="409"/>
        <v>0</v>
      </c>
      <c r="O424" s="53">
        <f t="shared" si="410"/>
        <v>0</v>
      </c>
      <c r="P424" s="53">
        <f t="shared" si="411"/>
        <v>0</v>
      </c>
      <c r="Q424" s="53">
        <f t="shared" si="412"/>
        <v>0</v>
      </c>
      <c r="R424" s="53">
        <f t="shared" si="413"/>
        <v>0</v>
      </c>
      <c r="S424" s="53">
        <f t="shared" si="414"/>
        <v>0</v>
      </c>
    </row>
    <row r="425" spans="1:19" outlineLevel="1" x14ac:dyDescent="0.35">
      <c r="A425" s="24">
        <v>1203100013</v>
      </c>
      <c r="B425" s="5" t="s">
        <v>65</v>
      </c>
      <c r="C425" s="31"/>
      <c r="D425" s="32">
        <f t="shared" si="540"/>
        <v>0</v>
      </c>
      <c r="E425" s="33">
        <v>0.39</v>
      </c>
      <c r="F425" s="16">
        <v>1135</v>
      </c>
      <c r="G425" s="17">
        <f t="shared" si="541"/>
        <v>1079</v>
      </c>
      <c r="H425" s="18">
        <f t="shared" si="542"/>
        <v>1022</v>
      </c>
      <c r="I425" s="18">
        <f t="shared" si="543"/>
        <v>965</v>
      </c>
      <c r="J425" s="18">
        <f t="shared" si="544"/>
        <v>908</v>
      </c>
      <c r="K425" s="18">
        <f t="shared" si="545"/>
        <v>852</v>
      </c>
      <c r="L425" s="7" t="s">
        <v>68</v>
      </c>
      <c r="M425" s="58"/>
      <c r="N425" s="53">
        <f t="shared" si="409"/>
        <v>0</v>
      </c>
      <c r="O425" s="53">
        <f t="shared" si="410"/>
        <v>0</v>
      </c>
      <c r="P425" s="53">
        <f t="shared" si="411"/>
        <v>0</v>
      </c>
      <c r="Q425" s="53">
        <f t="shared" si="412"/>
        <v>0</v>
      </c>
      <c r="R425" s="53">
        <f t="shared" si="413"/>
        <v>0</v>
      </c>
      <c r="S425" s="53">
        <f t="shared" si="414"/>
        <v>0</v>
      </c>
    </row>
    <row r="426" spans="1:19" outlineLevel="1" x14ac:dyDescent="0.35">
      <c r="A426" s="24">
        <v>1203100014</v>
      </c>
      <c r="B426" s="5" t="s">
        <v>66</v>
      </c>
      <c r="C426" s="31"/>
      <c r="D426" s="32">
        <f t="shared" si="540"/>
        <v>0</v>
      </c>
      <c r="E426" s="33">
        <v>0.39</v>
      </c>
      <c r="F426" s="16">
        <v>1135</v>
      </c>
      <c r="G426" s="17">
        <f t="shared" si="541"/>
        <v>1079</v>
      </c>
      <c r="H426" s="18">
        <f t="shared" si="542"/>
        <v>1022</v>
      </c>
      <c r="I426" s="18">
        <f t="shared" si="543"/>
        <v>965</v>
      </c>
      <c r="J426" s="18">
        <f t="shared" si="544"/>
        <v>908</v>
      </c>
      <c r="K426" s="18">
        <f t="shared" si="545"/>
        <v>852</v>
      </c>
      <c r="L426" s="7" t="s">
        <v>68</v>
      </c>
      <c r="M426" s="58"/>
      <c r="N426" s="53">
        <f t="shared" si="409"/>
        <v>0</v>
      </c>
      <c r="O426" s="53">
        <f t="shared" si="410"/>
        <v>0</v>
      </c>
      <c r="P426" s="53">
        <f t="shared" si="411"/>
        <v>0</v>
      </c>
      <c r="Q426" s="53">
        <f t="shared" si="412"/>
        <v>0</v>
      </c>
      <c r="R426" s="53">
        <f t="shared" si="413"/>
        <v>0</v>
      </c>
      <c r="S426" s="53">
        <f t="shared" si="414"/>
        <v>0</v>
      </c>
    </row>
    <row r="427" spans="1:19" outlineLevel="1" x14ac:dyDescent="0.35">
      <c r="A427" s="24">
        <v>1203100015</v>
      </c>
      <c r="B427" s="5" t="s">
        <v>79</v>
      </c>
      <c r="C427" s="31"/>
      <c r="D427" s="32">
        <f t="shared" si="540"/>
        <v>0</v>
      </c>
      <c r="E427" s="33">
        <v>0.39</v>
      </c>
      <c r="F427" s="16">
        <v>1135</v>
      </c>
      <c r="G427" s="17">
        <f t="shared" si="541"/>
        <v>1079</v>
      </c>
      <c r="H427" s="18">
        <f t="shared" si="542"/>
        <v>1022</v>
      </c>
      <c r="I427" s="18">
        <f t="shared" si="543"/>
        <v>965</v>
      </c>
      <c r="J427" s="18">
        <f t="shared" si="544"/>
        <v>908</v>
      </c>
      <c r="K427" s="18">
        <f t="shared" si="545"/>
        <v>852</v>
      </c>
      <c r="L427" s="7" t="s">
        <v>68</v>
      </c>
      <c r="M427" s="58"/>
      <c r="N427" s="53">
        <f t="shared" si="409"/>
        <v>0</v>
      </c>
      <c r="O427" s="53">
        <f t="shared" si="410"/>
        <v>0</v>
      </c>
      <c r="P427" s="53">
        <f t="shared" si="411"/>
        <v>0</v>
      </c>
      <c r="Q427" s="53">
        <f t="shared" si="412"/>
        <v>0</v>
      </c>
      <c r="R427" s="53">
        <f t="shared" si="413"/>
        <v>0</v>
      </c>
      <c r="S427" s="53">
        <f t="shared" si="414"/>
        <v>0</v>
      </c>
    </row>
    <row r="428" spans="1:19" outlineLevel="1" x14ac:dyDescent="0.35">
      <c r="A428" s="24">
        <v>1203100061</v>
      </c>
      <c r="B428" s="5" t="s">
        <v>80</v>
      </c>
      <c r="C428" s="31"/>
      <c r="D428" s="32">
        <f t="shared" si="540"/>
        <v>0</v>
      </c>
      <c r="E428" s="33">
        <v>0.39</v>
      </c>
      <c r="F428" s="16">
        <v>1135</v>
      </c>
      <c r="G428" s="17">
        <f t="shared" ref="G428" si="579">ROUNDUP(F428*0.95,0)</f>
        <v>1079</v>
      </c>
      <c r="H428" s="18">
        <f t="shared" ref="H428" si="580">ROUNDUP(F428*0.9,0)</f>
        <v>1022</v>
      </c>
      <c r="I428" s="18">
        <f t="shared" ref="I428" si="581">ROUNDUP(F428*0.85,0)</f>
        <v>965</v>
      </c>
      <c r="J428" s="18">
        <f t="shared" ref="J428" si="582">ROUNDUP(F428*0.8,0)</f>
        <v>908</v>
      </c>
      <c r="K428" s="18">
        <f t="shared" ref="K428" si="583">ROUNDUP(F428*0.75,0)</f>
        <v>852</v>
      </c>
      <c r="L428" s="7" t="s">
        <v>68</v>
      </c>
      <c r="M428" s="58"/>
      <c r="N428" s="53">
        <f t="shared" si="409"/>
        <v>0</v>
      </c>
      <c r="O428" s="53">
        <f t="shared" si="410"/>
        <v>0</v>
      </c>
      <c r="P428" s="53">
        <f t="shared" si="411"/>
        <v>0</v>
      </c>
      <c r="Q428" s="53">
        <f t="shared" si="412"/>
        <v>0</v>
      </c>
      <c r="R428" s="53">
        <f t="shared" si="413"/>
        <v>0</v>
      </c>
      <c r="S428" s="53">
        <f t="shared" si="414"/>
        <v>0</v>
      </c>
    </row>
    <row r="429" spans="1:19" outlineLevel="1" x14ac:dyDescent="0.35">
      <c r="A429" s="24">
        <v>1203100040</v>
      </c>
      <c r="B429" s="5" t="s">
        <v>54</v>
      </c>
      <c r="C429" s="31"/>
      <c r="D429" s="32">
        <f t="shared" si="540"/>
        <v>0</v>
      </c>
      <c r="E429" s="33">
        <v>0.39</v>
      </c>
      <c r="F429" s="16">
        <v>1135</v>
      </c>
      <c r="G429" s="17">
        <f t="shared" ref="G429:G450" si="584">ROUNDUP(F429*0.95,0)</f>
        <v>1079</v>
      </c>
      <c r="H429" s="18">
        <f t="shared" ref="H429:H450" si="585">ROUNDUP(F429*0.9,0)</f>
        <v>1022</v>
      </c>
      <c r="I429" s="18">
        <f t="shared" ref="I429:I450" si="586">ROUNDUP(F429*0.85,0)</f>
        <v>965</v>
      </c>
      <c r="J429" s="18">
        <f t="shared" ref="J429:J450" si="587">ROUNDUP(F429*0.8,0)</f>
        <v>908</v>
      </c>
      <c r="K429" s="18">
        <f t="shared" ref="K429:K450" si="588">ROUNDUP(F429*0.75,0)</f>
        <v>852</v>
      </c>
      <c r="L429" s="7" t="s">
        <v>68</v>
      </c>
      <c r="M429" s="58"/>
      <c r="N429" s="53">
        <f t="shared" si="409"/>
        <v>0</v>
      </c>
      <c r="O429" s="53">
        <f t="shared" si="410"/>
        <v>0</v>
      </c>
      <c r="P429" s="53">
        <f t="shared" si="411"/>
        <v>0</v>
      </c>
      <c r="Q429" s="53">
        <f t="shared" si="412"/>
        <v>0</v>
      </c>
      <c r="R429" s="53">
        <f t="shared" si="413"/>
        <v>0</v>
      </c>
      <c r="S429" s="53">
        <f t="shared" si="414"/>
        <v>0</v>
      </c>
    </row>
    <row r="430" spans="1:19" outlineLevel="1" x14ac:dyDescent="0.35">
      <c r="A430" s="24">
        <v>1203100064</v>
      </c>
      <c r="B430" s="5" t="s">
        <v>89</v>
      </c>
      <c r="C430" s="31"/>
      <c r="D430" s="32">
        <f t="shared" si="540"/>
        <v>0</v>
      </c>
      <c r="E430" s="33">
        <v>0.39</v>
      </c>
      <c r="F430" s="16">
        <v>1135</v>
      </c>
      <c r="G430" s="17">
        <f t="shared" si="584"/>
        <v>1079</v>
      </c>
      <c r="H430" s="18">
        <f t="shared" si="585"/>
        <v>1022</v>
      </c>
      <c r="I430" s="18">
        <f t="shared" si="586"/>
        <v>965</v>
      </c>
      <c r="J430" s="18">
        <f t="shared" si="587"/>
        <v>908</v>
      </c>
      <c r="K430" s="18">
        <f t="shared" si="588"/>
        <v>852</v>
      </c>
      <c r="L430" s="7" t="s">
        <v>68</v>
      </c>
      <c r="M430" s="58"/>
      <c r="N430" s="53">
        <f t="shared" si="409"/>
        <v>0</v>
      </c>
      <c r="O430" s="53">
        <f t="shared" si="410"/>
        <v>0</v>
      </c>
      <c r="P430" s="53">
        <f t="shared" si="411"/>
        <v>0</v>
      </c>
      <c r="Q430" s="53">
        <f t="shared" si="412"/>
        <v>0</v>
      </c>
      <c r="R430" s="53">
        <f t="shared" si="413"/>
        <v>0</v>
      </c>
      <c r="S430" s="53">
        <f t="shared" si="414"/>
        <v>0</v>
      </c>
    </row>
    <row r="431" spans="1:19" outlineLevel="1" x14ac:dyDescent="0.35">
      <c r="A431" s="24">
        <v>1203100052</v>
      </c>
      <c r="B431" s="5" t="s">
        <v>124</v>
      </c>
      <c r="C431" s="31"/>
      <c r="D431" s="32">
        <f t="shared" si="540"/>
        <v>0</v>
      </c>
      <c r="E431" s="33">
        <v>0.39</v>
      </c>
      <c r="F431" s="16">
        <v>1135</v>
      </c>
      <c r="G431" s="17">
        <f t="shared" si="584"/>
        <v>1079</v>
      </c>
      <c r="H431" s="18">
        <f t="shared" si="585"/>
        <v>1022</v>
      </c>
      <c r="I431" s="18">
        <f t="shared" si="586"/>
        <v>965</v>
      </c>
      <c r="J431" s="18">
        <f t="shared" si="587"/>
        <v>908</v>
      </c>
      <c r="K431" s="18">
        <f t="shared" si="588"/>
        <v>852</v>
      </c>
      <c r="L431" s="7" t="s">
        <v>68</v>
      </c>
      <c r="M431" s="58"/>
      <c r="N431" s="53">
        <f t="shared" si="409"/>
        <v>0</v>
      </c>
      <c r="O431" s="53">
        <f t="shared" si="410"/>
        <v>0</v>
      </c>
      <c r="P431" s="53">
        <f t="shared" si="411"/>
        <v>0</v>
      </c>
      <c r="Q431" s="53">
        <f t="shared" si="412"/>
        <v>0</v>
      </c>
      <c r="R431" s="53">
        <f t="shared" si="413"/>
        <v>0</v>
      </c>
      <c r="S431" s="53">
        <f t="shared" si="414"/>
        <v>0</v>
      </c>
    </row>
    <row r="432" spans="1:19" outlineLevel="1" x14ac:dyDescent="0.35">
      <c r="A432" s="24">
        <v>1203100098</v>
      </c>
      <c r="B432" s="5" t="s">
        <v>227</v>
      </c>
      <c r="C432" s="31"/>
      <c r="D432" s="32">
        <f t="shared" si="540"/>
        <v>0</v>
      </c>
      <c r="E432" s="33">
        <v>0.39</v>
      </c>
      <c r="F432" s="16">
        <v>1135</v>
      </c>
      <c r="G432" s="17">
        <f t="shared" ref="G432" si="589">ROUNDUP(F432*0.95,0)</f>
        <v>1079</v>
      </c>
      <c r="H432" s="18">
        <f t="shared" ref="H432" si="590">ROUNDUP(F432*0.9,0)</f>
        <v>1022</v>
      </c>
      <c r="I432" s="18">
        <f t="shared" ref="I432" si="591">ROUNDUP(F432*0.85,0)</f>
        <v>965</v>
      </c>
      <c r="J432" s="18">
        <f t="shared" ref="J432" si="592">ROUNDUP(F432*0.8,0)</f>
        <v>908</v>
      </c>
      <c r="K432" s="18">
        <f t="shared" ref="K432" si="593">ROUNDUP(F432*0.75,0)</f>
        <v>852</v>
      </c>
      <c r="L432" s="7" t="s">
        <v>68</v>
      </c>
      <c r="M432" s="58"/>
      <c r="N432" s="53">
        <f t="shared" ref="N432" si="594">$C432*F432</f>
        <v>0</v>
      </c>
      <c r="O432" s="53">
        <f t="shared" ref="O432" si="595">$C432*G432</f>
        <v>0</v>
      </c>
      <c r="P432" s="53">
        <f t="shared" ref="P432" si="596">$C432*H432</f>
        <v>0</v>
      </c>
      <c r="Q432" s="53">
        <f t="shared" ref="Q432" si="597">$C432*I432</f>
        <v>0</v>
      </c>
      <c r="R432" s="53">
        <f t="shared" ref="R432" si="598">$C432*J432</f>
        <v>0</v>
      </c>
      <c r="S432" s="53">
        <f t="shared" ref="S432" si="599">$C432*K432</f>
        <v>0</v>
      </c>
    </row>
    <row r="433" spans="1:19" outlineLevel="1" x14ac:dyDescent="0.35">
      <c r="A433" s="24">
        <v>1203100082</v>
      </c>
      <c r="B433" s="5" t="s">
        <v>98</v>
      </c>
      <c r="C433" s="31"/>
      <c r="D433" s="32">
        <f t="shared" si="540"/>
        <v>0</v>
      </c>
      <c r="E433" s="33">
        <v>0.39</v>
      </c>
      <c r="F433" s="16">
        <v>1135</v>
      </c>
      <c r="G433" s="17">
        <f t="shared" si="584"/>
        <v>1079</v>
      </c>
      <c r="H433" s="18">
        <f t="shared" si="585"/>
        <v>1022</v>
      </c>
      <c r="I433" s="18">
        <f t="shared" si="586"/>
        <v>965</v>
      </c>
      <c r="J433" s="18">
        <f t="shared" si="587"/>
        <v>908</v>
      </c>
      <c r="K433" s="18">
        <f t="shared" si="588"/>
        <v>852</v>
      </c>
      <c r="L433" s="7" t="s">
        <v>68</v>
      </c>
      <c r="M433" s="58"/>
      <c r="N433" s="53">
        <f t="shared" si="409"/>
        <v>0</v>
      </c>
      <c r="O433" s="53">
        <f t="shared" si="410"/>
        <v>0</v>
      </c>
      <c r="P433" s="53">
        <f t="shared" si="411"/>
        <v>0</v>
      </c>
      <c r="Q433" s="53">
        <f t="shared" si="412"/>
        <v>0</v>
      </c>
      <c r="R433" s="53">
        <f t="shared" si="413"/>
        <v>0</v>
      </c>
      <c r="S433" s="53">
        <f t="shared" si="414"/>
        <v>0</v>
      </c>
    </row>
    <row r="434" spans="1:19" outlineLevel="1" x14ac:dyDescent="0.35">
      <c r="A434" s="24">
        <v>1203100018</v>
      </c>
      <c r="B434" s="5" t="s">
        <v>56</v>
      </c>
      <c r="C434" s="31"/>
      <c r="D434" s="32">
        <f t="shared" si="540"/>
        <v>0</v>
      </c>
      <c r="E434" s="33">
        <v>0.39</v>
      </c>
      <c r="F434" s="16">
        <v>1135</v>
      </c>
      <c r="G434" s="17">
        <f t="shared" si="584"/>
        <v>1079</v>
      </c>
      <c r="H434" s="18">
        <f t="shared" si="585"/>
        <v>1022</v>
      </c>
      <c r="I434" s="18">
        <f t="shared" si="586"/>
        <v>965</v>
      </c>
      <c r="J434" s="18">
        <f t="shared" si="587"/>
        <v>908</v>
      </c>
      <c r="K434" s="18">
        <f t="shared" si="588"/>
        <v>852</v>
      </c>
      <c r="L434" s="7" t="s">
        <v>68</v>
      </c>
      <c r="M434" s="58"/>
      <c r="N434" s="53">
        <f t="shared" si="409"/>
        <v>0</v>
      </c>
      <c r="O434" s="53">
        <f t="shared" si="410"/>
        <v>0</v>
      </c>
      <c r="P434" s="53">
        <f t="shared" si="411"/>
        <v>0</v>
      </c>
      <c r="Q434" s="53">
        <f t="shared" si="412"/>
        <v>0</v>
      </c>
      <c r="R434" s="53">
        <f t="shared" si="413"/>
        <v>0</v>
      </c>
      <c r="S434" s="53">
        <f t="shared" si="414"/>
        <v>0</v>
      </c>
    </row>
    <row r="435" spans="1:19" outlineLevel="1" x14ac:dyDescent="0.35">
      <c r="A435" s="24">
        <v>1203100038</v>
      </c>
      <c r="B435" s="5" t="s">
        <v>55</v>
      </c>
      <c r="C435" s="31"/>
      <c r="D435" s="32">
        <f t="shared" si="540"/>
        <v>0</v>
      </c>
      <c r="E435" s="33">
        <v>0.39</v>
      </c>
      <c r="F435" s="16">
        <v>1135</v>
      </c>
      <c r="G435" s="17">
        <f t="shared" si="584"/>
        <v>1079</v>
      </c>
      <c r="H435" s="18">
        <f t="shared" si="585"/>
        <v>1022</v>
      </c>
      <c r="I435" s="18">
        <f t="shared" si="586"/>
        <v>965</v>
      </c>
      <c r="J435" s="18">
        <f t="shared" si="587"/>
        <v>908</v>
      </c>
      <c r="K435" s="18">
        <f t="shared" si="588"/>
        <v>852</v>
      </c>
      <c r="L435" s="7" t="s">
        <v>68</v>
      </c>
      <c r="M435" s="58"/>
      <c r="N435" s="53">
        <f t="shared" si="409"/>
        <v>0</v>
      </c>
      <c r="O435" s="53">
        <f t="shared" si="410"/>
        <v>0</v>
      </c>
      <c r="P435" s="53">
        <f t="shared" si="411"/>
        <v>0</v>
      </c>
      <c r="Q435" s="53">
        <f t="shared" si="412"/>
        <v>0</v>
      </c>
      <c r="R435" s="53">
        <f t="shared" si="413"/>
        <v>0</v>
      </c>
      <c r="S435" s="53">
        <f t="shared" si="414"/>
        <v>0</v>
      </c>
    </row>
    <row r="436" spans="1:19" outlineLevel="1" x14ac:dyDescent="0.35">
      <c r="A436" s="24">
        <v>1203100057</v>
      </c>
      <c r="B436" s="5" t="s">
        <v>96</v>
      </c>
      <c r="C436" s="31"/>
      <c r="D436" s="32">
        <f t="shared" si="540"/>
        <v>0</v>
      </c>
      <c r="E436" s="33">
        <v>0.39</v>
      </c>
      <c r="F436" s="16">
        <v>1135</v>
      </c>
      <c r="G436" s="17">
        <f t="shared" si="584"/>
        <v>1079</v>
      </c>
      <c r="H436" s="18">
        <f t="shared" si="585"/>
        <v>1022</v>
      </c>
      <c r="I436" s="18">
        <f t="shared" si="586"/>
        <v>965</v>
      </c>
      <c r="J436" s="18">
        <f t="shared" si="587"/>
        <v>908</v>
      </c>
      <c r="K436" s="18">
        <f t="shared" si="588"/>
        <v>852</v>
      </c>
      <c r="L436" s="7" t="s">
        <v>68</v>
      </c>
      <c r="M436" s="58"/>
      <c r="N436" s="53">
        <f t="shared" si="409"/>
        <v>0</v>
      </c>
      <c r="O436" s="53">
        <f t="shared" si="410"/>
        <v>0</v>
      </c>
      <c r="P436" s="53">
        <f t="shared" si="411"/>
        <v>0</v>
      </c>
      <c r="Q436" s="53">
        <f t="shared" si="412"/>
        <v>0</v>
      </c>
      <c r="R436" s="53">
        <f t="shared" si="413"/>
        <v>0</v>
      </c>
      <c r="S436" s="53">
        <f t="shared" si="414"/>
        <v>0</v>
      </c>
    </row>
    <row r="437" spans="1:19" outlineLevel="1" x14ac:dyDescent="0.35">
      <c r="A437" s="24">
        <v>1203100021</v>
      </c>
      <c r="B437" s="5" t="s">
        <v>118</v>
      </c>
      <c r="C437" s="31"/>
      <c r="D437" s="32">
        <f t="shared" si="540"/>
        <v>0</v>
      </c>
      <c r="E437" s="33">
        <v>0.39</v>
      </c>
      <c r="F437" s="16">
        <v>1135</v>
      </c>
      <c r="G437" s="17">
        <f t="shared" si="584"/>
        <v>1079</v>
      </c>
      <c r="H437" s="18">
        <f t="shared" si="585"/>
        <v>1022</v>
      </c>
      <c r="I437" s="18">
        <f t="shared" si="586"/>
        <v>965</v>
      </c>
      <c r="J437" s="18">
        <f t="shared" si="587"/>
        <v>908</v>
      </c>
      <c r="K437" s="18">
        <f t="shared" si="588"/>
        <v>852</v>
      </c>
      <c r="L437" s="7" t="s">
        <v>68</v>
      </c>
      <c r="M437" s="58"/>
      <c r="N437" s="53">
        <f t="shared" si="409"/>
        <v>0</v>
      </c>
      <c r="O437" s="53">
        <f t="shared" si="410"/>
        <v>0</v>
      </c>
      <c r="P437" s="53">
        <f t="shared" si="411"/>
        <v>0</v>
      </c>
      <c r="Q437" s="53">
        <f t="shared" si="412"/>
        <v>0</v>
      </c>
      <c r="R437" s="53">
        <f t="shared" si="413"/>
        <v>0</v>
      </c>
      <c r="S437" s="53">
        <f t="shared" si="414"/>
        <v>0</v>
      </c>
    </row>
    <row r="438" spans="1:19" outlineLevel="1" x14ac:dyDescent="0.35">
      <c r="A438" s="24">
        <v>1203100087</v>
      </c>
      <c r="B438" s="5" t="s">
        <v>119</v>
      </c>
      <c r="C438" s="31"/>
      <c r="D438" s="32">
        <f t="shared" si="540"/>
        <v>0</v>
      </c>
      <c r="E438" s="33">
        <v>0.39</v>
      </c>
      <c r="F438" s="16">
        <v>1135</v>
      </c>
      <c r="G438" s="17">
        <f t="shared" si="584"/>
        <v>1079</v>
      </c>
      <c r="H438" s="18">
        <f t="shared" si="585"/>
        <v>1022</v>
      </c>
      <c r="I438" s="18">
        <f t="shared" si="586"/>
        <v>965</v>
      </c>
      <c r="J438" s="18">
        <f t="shared" si="587"/>
        <v>908</v>
      </c>
      <c r="K438" s="18">
        <f t="shared" si="588"/>
        <v>852</v>
      </c>
      <c r="L438" s="7" t="s">
        <v>68</v>
      </c>
      <c r="M438" s="58"/>
      <c r="N438" s="53">
        <f t="shared" si="409"/>
        <v>0</v>
      </c>
      <c r="O438" s="53">
        <f t="shared" si="410"/>
        <v>0</v>
      </c>
      <c r="P438" s="53">
        <f t="shared" si="411"/>
        <v>0</v>
      </c>
      <c r="Q438" s="53">
        <f t="shared" si="412"/>
        <v>0</v>
      </c>
      <c r="R438" s="53">
        <f t="shared" si="413"/>
        <v>0</v>
      </c>
      <c r="S438" s="53">
        <f t="shared" si="414"/>
        <v>0</v>
      </c>
    </row>
    <row r="439" spans="1:19" outlineLevel="1" x14ac:dyDescent="0.35">
      <c r="A439" s="24">
        <v>1203100019</v>
      </c>
      <c r="B439" s="5" t="s">
        <v>228</v>
      </c>
      <c r="C439" s="31"/>
      <c r="D439" s="32">
        <f t="shared" si="540"/>
        <v>0</v>
      </c>
      <c r="E439" s="33">
        <v>0.39</v>
      </c>
      <c r="F439" s="16">
        <v>1135</v>
      </c>
      <c r="G439" s="17">
        <f t="shared" ref="G439" si="600">ROUNDUP(F439*0.95,0)</f>
        <v>1079</v>
      </c>
      <c r="H439" s="18">
        <f t="shared" ref="H439" si="601">ROUNDUP(F439*0.9,0)</f>
        <v>1022</v>
      </c>
      <c r="I439" s="18">
        <f t="shared" ref="I439" si="602">ROUNDUP(F439*0.85,0)</f>
        <v>965</v>
      </c>
      <c r="J439" s="18">
        <f t="shared" ref="J439" si="603">ROUNDUP(F439*0.8,0)</f>
        <v>908</v>
      </c>
      <c r="K439" s="18">
        <f t="shared" ref="K439" si="604">ROUNDUP(F439*0.75,0)</f>
        <v>852</v>
      </c>
      <c r="L439" s="7" t="s">
        <v>68</v>
      </c>
      <c r="M439" s="58"/>
      <c r="N439" s="53">
        <f t="shared" ref="N439" si="605">$C439*F439</f>
        <v>0</v>
      </c>
      <c r="O439" s="53">
        <f t="shared" ref="O439" si="606">$C439*G439</f>
        <v>0</v>
      </c>
      <c r="P439" s="53">
        <f t="shared" ref="P439" si="607">$C439*H439</f>
        <v>0</v>
      </c>
      <c r="Q439" s="53">
        <f t="shared" ref="Q439" si="608">$C439*I439</f>
        <v>0</v>
      </c>
      <c r="R439" s="53">
        <f t="shared" ref="R439" si="609">$C439*J439</f>
        <v>0</v>
      </c>
      <c r="S439" s="53">
        <f t="shared" ref="S439" si="610">$C439*K439</f>
        <v>0</v>
      </c>
    </row>
    <row r="440" spans="1:19" outlineLevel="1" x14ac:dyDescent="0.35">
      <c r="A440" s="24">
        <v>1203100043</v>
      </c>
      <c r="B440" s="5" t="s">
        <v>100</v>
      </c>
      <c r="C440" s="31"/>
      <c r="D440" s="32">
        <f t="shared" si="540"/>
        <v>0</v>
      </c>
      <c r="E440" s="33">
        <v>0.39</v>
      </c>
      <c r="F440" s="16">
        <v>1135</v>
      </c>
      <c r="G440" s="17">
        <f t="shared" si="584"/>
        <v>1079</v>
      </c>
      <c r="H440" s="18">
        <f t="shared" si="585"/>
        <v>1022</v>
      </c>
      <c r="I440" s="18">
        <f t="shared" si="586"/>
        <v>965</v>
      </c>
      <c r="J440" s="18">
        <f t="shared" si="587"/>
        <v>908</v>
      </c>
      <c r="K440" s="18">
        <f t="shared" si="588"/>
        <v>852</v>
      </c>
      <c r="L440" s="7" t="s">
        <v>68</v>
      </c>
      <c r="M440" s="58"/>
      <c r="N440" s="53">
        <f t="shared" si="409"/>
        <v>0</v>
      </c>
      <c r="O440" s="53">
        <f t="shared" si="410"/>
        <v>0</v>
      </c>
      <c r="P440" s="53">
        <f t="shared" si="411"/>
        <v>0</v>
      </c>
      <c r="Q440" s="53">
        <f t="shared" si="412"/>
        <v>0</v>
      </c>
      <c r="R440" s="53">
        <f t="shared" si="413"/>
        <v>0</v>
      </c>
      <c r="S440" s="53">
        <f t="shared" si="414"/>
        <v>0</v>
      </c>
    </row>
    <row r="441" spans="1:19" outlineLevel="1" x14ac:dyDescent="0.35">
      <c r="A441" s="24">
        <v>1203100026</v>
      </c>
      <c r="B441" s="5" t="s">
        <v>67</v>
      </c>
      <c r="C441" s="31"/>
      <c r="D441" s="32">
        <f t="shared" si="540"/>
        <v>0</v>
      </c>
      <c r="E441" s="33">
        <v>0.39</v>
      </c>
      <c r="F441" s="16">
        <v>1135</v>
      </c>
      <c r="G441" s="17">
        <f t="shared" si="584"/>
        <v>1079</v>
      </c>
      <c r="H441" s="18">
        <f t="shared" si="585"/>
        <v>1022</v>
      </c>
      <c r="I441" s="18">
        <f t="shared" si="586"/>
        <v>965</v>
      </c>
      <c r="J441" s="18">
        <f t="shared" si="587"/>
        <v>908</v>
      </c>
      <c r="K441" s="18">
        <f t="shared" si="588"/>
        <v>852</v>
      </c>
      <c r="L441" s="7" t="s">
        <v>68</v>
      </c>
      <c r="M441" s="58"/>
      <c r="N441" s="53">
        <f t="shared" si="409"/>
        <v>0</v>
      </c>
      <c r="O441" s="53">
        <f t="shared" si="410"/>
        <v>0</v>
      </c>
      <c r="P441" s="53">
        <f t="shared" si="411"/>
        <v>0</v>
      </c>
      <c r="Q441" s="53">
        <f t="shared" si="412"/>
        <v>0</v>
      </c>
      <c r="R441" s="53">
        <f t="shared" si="413"/>
        <v>0</v>
      </c>
      <c r="S441" s="53">
        <f t="shared" si="414"/>
        <v>0</v>
      </c>
    </row>
    <row r="442" spans="1:19" outlineLevel="1" x14ac:dyDescent="0.35">
      <c r="A442" s="24">
        <v>1203100083</v>
      </c>
      <c r="B442" s="5" t="s">
        <v>99</v>
      </c>
      <c r="C442" s="31"/>
      <c r="D442" s="32">
        <f t="shared" si="540"/>
        <v>0</v>
      </c>
      <c r="E442" s="33">
        <v>0.39</v>
      </c>
      <c r="F442" s="16">
        <v>1135</v>
      </c>
      <c r="G442" s="17">
        <f t="shared" si="584"/>
        <v>1079</v>
      </c>
      <c r="H442" s="18">
        <f t="shared" si="585"/>
        <v>1022</v>
      </c>
      <c r="I442" s="18">
        <f t="shared" si="586"/>
        <v>965</v>
      </c>
      <c r="J442" s="18">
        <f t="shared" si="587"/>
        <v>908</v>
      </c>
      <c r="K442" s="18">
        <f t="shared" si="588"/>
        <v>852</v>
      </c>
      <c r="L442" s="7" t="s">
        <v>68</v>
      </c>
      <c r="M442" s="58"/>
      <c r="N442" s="53">
        <f t="shared" si="409"/>
        <v>0</v>
      </c>
      <c r="O442" s="53">
        <f t="shared" si="410"/>
        <v>0</v>
      </c>
      <c r="P442" s="53">
        <f t="shared" si="411"/>
        <v>0</v>
      </c>
      <c r="Q442" s="53">
        <f t="shared" si="412"/>
        <v>0</v>
      </c>
      <c r="R442" s="53">
        <f t="shared" si="413"/>
        <v>0</v>
      </c>
      <c r="S442" s="53">
        <f t="shared" si="414"/>
        <v>0</v>
      </c>
    </row>
    <row r="443" spans="1:19" outlineLevel="1" x14ac:dyDescent="0.35">
      <c r="A443" s="24">
        <v>1203100096</v>
      </c>
      <c r="B443" s="5" t="s">
        <v>229</v>
      </c>
      <c r="C443" s="31"/>
      <c r="D443" s="32">
        <f t="shared" si="540"/>
        <v>0</v>
      </c>
      <c r="E443" s="33">
        <v>0.39</v>
      </c>
      <c r="F443" s="16">
        <v>1135</v>
      </c>
      <c r="G443" s="17">
        <f t="shared" ref="G443" si="611">ROUNDUP(F443*0.95,0)</f>
        <v>1079</v>
      </c>
      <c r="H443" s="18">
        <f t="shared" ref="H443" si="612">ROUNDUP(F443*0.9,0)</f>
        <v>1022</v>
      </c>
      <c r="I443" s="18">
        <f t="shared" ref="I443" si="613">ROUNDUP(F443*0.85,0)</f>
        <v>965</v>
      </c>
      <c r="J443" s="18">
        <f t="shared" ref="J443" si="614">ROUNDUP(F443*0.8,0)</f>
        <v>908</v>
      </c>
      <c r="K443" s="18">
        <f t="shared" ref="K443" si="615">ROUNDUP(F443*0.75,0)</f>
        <v>852</v>
      </c>
      <c r="L443" s="7" t="s">
        <v>68</v>
      </c>
      <c r="M443" s="58"/>
      <c r="N443" s="53">
        <f t="shared" ref="N443" si="616">$C443*F443</f>
        <v>0</v>
      </c>
      <c r="O443" s="53">
        <f t="shared" ref="O443" si="617">$C443*G443</f>
        <v>0</v>
      </c>
      <c r="P443" s="53">
        <f t="shared" ref="P443" si="618">$C443*H443</f>
        <v>0</v>
      </c>
      <c r="Q443" s="53">
        <f t="shared" ref="Q443" si="619">$C443*I443</f>
        <v>0</v>
      </c>
      <c r="R443" s="53">
        <f t="shared" ref="R443" si="620">$C443*J443</f>
        <v>0</v>
      </c>
      <c r="S443" s="53">
        <f t="shared" ref="S443" si="621">$C443*K443</f>
        <v>0</v>
      </c>
    </row>
    <row r="444" spans="1:19" outlineLevel="1" x14ac:dyDescent="0.35">
      <c r="A444" s="24">
        <v>1203100025</v>
      </c>
      <c r="B444" s="5" t="s">
        <v>120</v>
      </c>
      <c r="C444" s="31"/>
      <c r="D444" s="32">
        <f t="shared" si="540"/>
        <v>0</v>
      </c>
      <c r="E444" s="33">
        <v>0.39</v>
      </c>
      <c r="F444" s="16">
        <v>1135</v>
      </c>
      <c r="G444" s="17">
        <f t="shared" si="584"/>
        <v>1079</v>
      </c>
      <c r="H444" s="18">
        <f t="shared" si="585"/>
        <v>1022</v>
      </c>
      <c r="I444" s="18">
        <f t="shared" si="586"/>
        <v>965</v>
      </c>
      <c r="J444" s="18">
        <f t="shared" si="587"/>
        <v>908</v>
      </c>
      <c r="K444" s="18">
        <f t="shared" si="588"/>
        <v>852</v>
      </c>
      <c r="L444" s="7" t="s">
        <v>68</v>
      </c>
      <c r="M444" s="58"/>
      <c r="N444" s="53">
        <f t="shared" si="409"/>
        <v>0</v>
      </c>
      <c r="O444" s="53">
        <f t="shared" si="410"/>
        <v>0</v>
      </c>
      <c r="P444" s="53">
        <f t="shared" si="411"/>
        <v>0</v>
      </c>
      <c r="Q444" s="53">
        <f t="shared" si="412"/>
        <v>0</v>
      </c>
      <c r="R444" s="53">
        <f t="shared" si="413"/>
        <v>0</v>
      </c>
      <c r="S444" s="53">
        <f t="shared" si="414"/>
        <v>0</v>
      </c>
    </row>
    <row r="445" spans="1:19" outlineLevel="1" x14ac:dyDescent="0.35">
      <c r="A445" s="24">
        <v>1203100045</v>
      </c>
      <c r="B445" s="5" t="s">
        <v>57</v>
      </c>
      <c r="C445" s="31"/>
      <c r="D445" s="32">
        <f t="shared" si="540"/>
        <v>0</v>
      </c>
      <c r="E445" s="33">
        <v>0.39</v>
      </c>
      <c r="F445" s="16">
        <v>1135</v>
      </c>
      <c r="G445" s="17">
        <f t="shared" si="584"/>
        <v>1079</v>
      </c>
      <c r="H445" s="18">
        <f t="shared" si="585"/>
        <v>1022</v>
      </c>
      <c r="I445" s="18">
        <f t="shared" si="586"/>
        <v>965</v>
      </c>
      <c r="J445" s="18">
        <f t="shared" si="587"/>
        <v>908</v>
      </c>
      <c r="K445" s="18">
        <f t="shared" si="588"/>
        <v>852</v>
      </c>
      <c r="L445" s="7" t="s">
        <v>68</v>
      </c>
      <c r="M445" s="58"/>
      <c r="N445" s="53">
        <f t="shared" si="409"/>
        <v>0</v>
      </c>
      <c r="O445" s="53">
        <f t="shared" si="410"/>
        <v>0</v>
      </c>
      <c r="P445" s="53">
        <f t="shared" si="411"/>
        <v>0</v>
      </c>
      <c r="Q445" s="53">
        <f t="shared" si="412"/>
        <v>0</v>
      </c>
      <c r="R445" s="53">
        <f t="shared" si="413"/>
        <v>0</v>
      </c>
      <c r="S445" s="53">
        <f t="shared" si="414"/>
        <v>0</v>
      </c>
    </row>
    <row r="446" spans="1:19" outlineLevel="1" x14ac:dyDescent="0.35">
      <c r="A446" s="24">
        <v>1203100046</v>
      </c>
      <c r="B446" s="5" t="s">
        <v>58</v>
      </c>
      <c r="C446" s="31"/>
      <c r="D446" s="32">
        <f t="shared" si="540"/>
        <v>0</v>
      </c>
      <c r="E446" s="33">
        <v>0.39</v>
      </c>
      <c r="F446" s="16">
        <v>1135</v>
      </c>
      <c r="G446" s="17">
        <f t="shared" si="584"/>
        <v>1079</v>
      </c>
      <c r="H446" s="18">
        <f t="shared" si="585"/>
        <v>1022</v>
      </c>
      <c r="I446" s="18">
        <f t="shared" si="586"/>
        <v>965</v>
      </c>
      <c r="J446" s="18">
        <f t="shared" si="587"/>
        <v>908</v>
      </c>
      <c r="K446" s="18">
        <f t="shared" si="588"/>
        <v>852</v>
      </c>
      <c r="L446" s="7" t="s">
        <v>68</v>
      </c>
      <c r="M446" s="58"/>
      <c r="N446" s="53">
        <f t="shared" si="409"/>
        <v>0</v>
      </c>
      <c r="O446" s="53">
        <f t="shared" si="410"/>
        <v>0</v>
      </c>
      <c r="P446" s="53">
        <f t="shared" si="411"/>
        <v>0</v>
      </c>
      <c r="Q446" s="53">
        <f t="shared" si="412"/>
        <v>0</v>
      </c>
      <c r="R446" s="53">
        <f t="shared" si="413"/>
        <v>0</v>
      </c>
      <c r="S446" s="53">
        <f t="shared" si="414"/>
        <v>0</v>
      </c>
    </row>
    <row r="447" spans="1:19" outlineLevel="1" x14ac:dyDescent="0.35">
      <c r="A447" s="24">
        <v>1203100023</v>
      </c>
      <c r="B447" s="5" t="s">
        <v>61</v>
      </c>
      <c r="C447" s="31"/>
      <c r="D447" s="32">
        <f t="shared" si="540"/>
        <v>0</v>
      </c>
      <c r="E447" s="33">
        <v>0.39</v>
      </c>
      <c r="F447" s="16">
        <v>1135</v>
      </c>
      <c r="G447" s="17">
        <f t="shared" si="584"/>
        <v>1079</v>
      </c>
      <c r="H447" s="18">
        <f t="shared" si="585"/>
        <v>1022</v>
      </c>
      <c r="I447" s="18">
        <f t="shared" si="586"/>
        <v>965</v>
      </c>
      <c r="J447" s="18">
        <f t="shared" si="587"/>
        <v>908</v>
      </c>
      <c r="K447" s="18">
        <f t="shared" si="588"/>
        <v>852</v>
      </c>
      <c r="L447" s="7" t="s">
        <v>68</v>
      </c>
      <c r="M447" s="58"/>
      <c r="N447" s="53">
        <f t="shared" si="409"/>
        <v>0</v>
      </c>
      <c r="O447" s="53">
        <f t="shared" si="410"/>
        <v>0</v>
      </c>
      <c r="P447" s="53">
        <f t="shared" si="411"/>
        <v>0</v>
      </c>
      <c r="Q447" s="53">
        <f t="shared" si="412"/>
        <v>0</v>
      </c>
      <c r="R447" s="53">
        <f t="shared" si="413"/>
        <v>0</v>
      </c>
      <c r="S447" s="53">
        <f t="shared" si="414"/>
        <v>0</v>
      </c>
    </row>
    <row r="448" spans="1:19" outlineLevel="1" x14ac:dyDescent="0.35">
      <c r="A448" s="24">
        <v>1203100080</v>
      </c>
      <c r="B448" s="5" t="s">
        <v>122</v>
      </c>
      <c r="C448" s="31"/>
      <c r="D448" s="32">
        <f t="shared" si="540"/>
        <v>0</v>
      </c>
      <c r="E448" s="33">
        <v>0.39</v>
      </c>
      <c r="F448" s="16">
        <v>1135</v>
      </c>
      <c r="G448" s="17">
        <f t="shared" si="584"/>
        <v>1079</v>
      </c>
      <c r="H448" s="18">
        <f t="shared" si="585"/>
        <v>1022</v>
      </c>
      <c r="I448" s="18">
        <f t="shared" si="586"/>
        <v>965</v>
      </c>
      <c r="J448" s="18">
        <f t="shared" si="587"/>
        <v>908</v>
      </c>
      <c r="K448" s="18">
        <f t="shared" si="588"/>
        <v>852</v>
      </c>
      <c r="L448" s="7" t="s">
        <v>68</v>
      </c>
      <c r="M448" s="58"/>
      <c r="N448" s="53">
        <f t="shared" si="409"/>
        <v>0</v>
      </c>
      <c r="O448" s="53">
        <f t="shared" si="410"/>
        <v>0</v>
      </c>
      <c r="P448" s="53">
        <f t="shared" si="411"/>
        <v>0</v>
      </c>
      <c r="Q448" s="53">
        <f t="shared" si="412"/>
        <v>0</v>
      </c>
      <c r="R448" s="53">
        <f t="shared" si="413"/>
        <v>0</v>
      </c>
      <c r="S448" s="53">
        <f t="shared" si="414"/>
        <v>0</v>
      </c>
    </row>
    <row r="449" spans="1:19" outlineLevel="1" x14ac:dyDescent="0.35">
      <c r="A449" s="24">
        <v>1203100097</v>
      </c>
      <c r="B449" s="5" t="s">
        <v>231</v>
      </c>
      <c r="C449" s="31"/>
      <c r="D449" s="32">
        <f t="shared" si="540"/>
        <v>0</v>
      </c>
      <c r="E449" s="33">
        <v>0.39</v>
      </c>
      <c r="F449" s="16">
        <v>1135</v>
      </c>
      <c r="G449" s="17">
        <f t="shared" ref="G449" si="622">ROUNDUP(F449*0.95,0)</f>
        <v>1079</v>
      </c>
      <c r="H449" s="18">
        <f t="shared" ref="H449" si="623">ROUNDUP(F449*0.9,0)</f>
        <v>1022</v>
      </c>
      <c r="I449" s="18">
        <f t="shared" ref="I449" si="624">ROUNDUP(F449*0.85,0)</f>
        <v>965</v>
      </c>
      <c r="J449" s="18">
        <f t="shared" ref="J449" si="625">ROUNDUP(F449*0.8,0)</f>
        <v>908</v>
      </c>
      <c r="K449" s="18">
        <f t="shared" ref="K449" si="626">ROUNDUP(F449*0.75,0)</f>
        <v>852</v>
      </c>
      <c r="L449" s="7" t="s">
        <v>68</v>
      </c>
      <c r="M449" s="58"/>
      <c r="N449" s="53">
        <f t="shared" ref="N449" si="627">$C449*F449</f>
        <v>0</v>
      </c>
      <c r="O449" s="53">
        <f t="shared" ref="O449" si="628">$C449*G449</f>
        <v>0</v>
      </c>
      <c r="P449" s="53">
        <f t="shared" ref="P449" si="629">$C449*H449</f>
        <v>0</v>
      </c>
      <c r="Q449" s="53">
        <f t="shared" ref="Q449" si="630">$C449*I449</f>
        <v>0</v>
      </c>
      <c r="R449" s="53">
        <f t="shared" ref="R449" si="631">$C449*J449</f>
        <v>0</v>
      </c>
      <c r="S449" s="53">
        <f t="shared" ref="S449" si="632">$C449*K449</f>
        <v>0</v>
      </c>
    </row>
    <row r="450" spans="1:19" outlineLevel="1" x14ac:dyDescent="0.35">
      <c r="A450" s="24">
        <v>1203100047</v>
      </c>
      <c r="B450" s="5" t="s">
        <v>59</v>
      </c>
      <c r="C450" s="31"/>
      <c r="D450" s="32">
        <f t="shared" si="540"/>
        <v>0</v>
      </c>
      <c r="E450" s="33">
        <v>0.39</v>
      </c>
      <c r="F450" s="16">
        <v>1135</v>
      </c>
      <c r="G450" s="17">
        <f t="shared" si="584"/>
        <v>1079</v>
      </c>
      <c r="H450" s="18">
        <f t="shared" si="585"/>
        <v>1022</v>
      </c>
      <c r="I450" s="18">
        <f t="shared" si="586"/>
        <v>965</v>
      </c>
      <c r="J450" s="18">
        <f t="shared" si="587"/>
        <v>908</v>
      </c>
      <c r="K450" s="18">
        <f t="shared" si="588"/>
        <v>852</v>
      </c>
      <c r="L450" s="7" t="s">
        <v>68</v>
      </c>
      <c r="M450" s="58"/>
      <c r="N450" s="53">
        <f t="shared" si="409"/>
        <v>0</v>
      </c>
      <c r="O450" s="53">
        <f t="shared" si="410"/>
        <v>0</v>
      </c>
      <c r="P450" s="53">
        <f t="shared" si="411"/>
        <v>0</v>
      </c>
      <c r="Q450" s="53">
        <f t="shared" si="412"/>
        <v>0</v>
      </c>
      <c r="R450" s="53">
        <f t="shared" si="413"/>
        <v>0</v>
      </c>
      <c r="S450" s="53">
        <f t="shared" si="414"/>
        <v>0</v>
      </c>
    </row>
    <row r="451" spans="1:19" x14ac:dyDescent="0.35">
      <c r="A451" s="42" t="s">
        <v>245</v>
      </c>
      <c r="C451" s="48"/>
      <c r="D451" s="46"/>
      <c r="E451" s="47"/>
      <c r="F451" s="48"/>
      <c r="G451" s="48"/>
      <c r="H451" s="48"/>
      <c r="I451" s="48"/>
      <c r="J451" s="48"/>
      <c r="K451" s="48"/>
      <c r="L451" s="43"/>
      <c r="M451" s="58"/>
      <c r="N451" s="53">
        <f t="shared" ref="N451:N502" si="633">$C451*F451</f>
        <v>0</v>
      </c>
      <c r="O451" s="53">
        <f t="shared" ref="O451:O502" si="634">$C451*G451</f>
        <v>0</v>
      </c>
      <c r="P451" s="53">
        <f t="shared" ref="P451:P502" si="635">$C451*H451</f>
        <v>0</v>
      </c>
      <c r="Q451" s="53">
        <f t="shared" ref="Q451:Q502" si="636">$C451*I451</f>
        <v>0</v>
      </c>
      <c r="R451" s="53">
        <f t="shared" ref="R451:R502" si="637">$C451*J451</f>
        <v>0</v>
      </c>
      <c r="S451" s="53">
        <f t="shared" ref="S451:S502" si="638">$C451*K451</f>
        <v>0</v>
      </c>
    </row>
    <row r="452" spans="1:19" outlineLevel="1" x14ac:dyDescent="0.35">
      <c r="A452" s="24">
        <v>1104100099</v>
      </c>
      <c r="B452" s="5" t="s">
        <v>224</v>
      </c>
      <c r="C452" s="31"/>
      <c r="D452" s="32">
        <f t="shared" ref="D452:D483" si="639">N452*N$535+O452*O$535+P452*P$535+Q452*Q$535+R452*R$535+S452*S$535</f>
        <v>0</v>
      </c>
      <c r="E452" s="33">
        <v>0.39</v>
      </c>
      <c r="F452" s="16">
        <v>770</v>
      </c>
      <c r="G452" s="17">
        <f t="shared" ref="G452:G502" si="640">ROUNDUP(F452*0.95,0)</f>
        <v>732</v>
      </c>
      <c r="H452" s="18">
        <f t="shared" ref="H452:H502" si="641">ROUNDUP(F452*0.9,0)</f>
        <v>693</v>
      </c>
      <c r="I452" s="18">
        <f t="shared" ref="I452:I502" si="642">ROUNDUP(F452*0.85,0)</f>
        <v>655</v>
      </c>
      <c r="J452" s="18">
        <f t="shared" ref="J452:J502" si="643">ROUNDUP(F452*0.8,0)</f>
        <v>616</v>
      </c>
      <c r="K452" s="18">
        <f t="shared" ref="K452:K502" si="644">ROUNDUP(F452*0.75,0)</f>
        <v>578</v>
      </c>
      <c r="L452" s="7" t="s">
        <v>94</v>
      </c>
      <c r="M452" s="58"/>
      <c r="N452" s="53">
        <f t="shared" si="633"/>
        <v>0</v>
      </c>
      <c r="O452" s="53">
        <f t="shared" si="634"/>
        <v>0</v>
      </c>
      <c r="P452" s="53">
        <f t="shared" si="635"/>
        <v>0</v>
      </c>
      <c r="Q452" s="53">
        <f t="shared" si="636"/>
        <v>0</v>
      </c>
      <c r="R452" s="53">
        <f t="shared" si="637"/>
        <v>0</v>
      </c>
      <c r="S452" s="53">
        <f t="shared" si="638"/>
        <v>0</v>
      </c>
    </row>
    <row r="453" spans="1:19" outlineLevel="1" x14ac:dyDescent="0.35">
      <c r="A453" s="24">
        <v>1104100063</v>
      </c>
      <c r="B453" s="5" t="s">
        <v>148</v>
      </c>
      <c r="C453" s="31"/>
      <c r="D453" s="32">
        <f t="shared" si="639"/>
        <v>0</v>
      </c>
      <c r="E453" s="33">
        <v>0.39</v>
      </c>
      <c r="F453" s="16">
        <v>770</v>
      </c>
      <c r="G453" s="17">
        <f t="shared" ref="G453" si="645">ROUNDUP(F453*0.95,0)</f>
        <v>732</v>
      </c>
      <c r="H453" s="18">
        <f t="shared" ref="H453" si="646">ROUNDUP(F453*0.9,0)</f>
        <v>693</v>
      </c>
      <c r="I453" s="18">
        <f t="shared" ref="I453" si="647">ROUNDUP(F453*0.85,0)</f>
        <v>655</v>
      </c>
      <c r="J453" s="18">
        <f t="shared" ref="J453" si="648">ROUNDUP(F453*0.8,0)</f>
        <v>616</v>
      </c>
      <c r="K453" s="18">
        <f t="shared" ref="K453" si="649">ROUNDUP(F453*0.75,0)</f>
        <v>578</v>
      </c>
      <c r="L453" s="7" t="s">
        <v>94</v>
      </c>
      <c r="M453" s="58"/>
      <c r="N453" s="53">
        <f t="shared" ref="N453" si="650">$C453*F453</f>
        <v>0</v>
      </c>
      <c r="O453" s="53">
        <f t="shared" ref="O453" si="651">$C453*G453</f>
        <v>0</v>
      </c>
      <c r="P453" s="53">
        <f t="shared" ref="P453" si="652">$C453*H453</f>
        <v>0</v>
      </c>
      <c r="Q453" s="53">
        <f t="shared" ref="Q453" si="653">$C453*I453</f>
        <v>0</v>
      </c>
      <c r="R453" s="53">
        <f t="shared" ref="R453" si="654">$C453*J453</f>
        <v>0</v>
      </c>
      <c r="S453" s="53">
        <f t="shared" ref="S453" si="655">$C453*K453</f>
        <v>0</v>
      </c>
    </row>
    <row r="454" spans="1:19" outlineLevel="1" x14ac:dyDescent="0.35">
      <c r="A454" s="24">
        <v>1104100002</v>
      </c>
      <c r="B454" s="5" t="s">
        <v>87</v>
      </c>
      <c r="C454" s="31"/>
      <c r="D454" s="32">
        <f t="shared" si="639"/>
        <v>0</v>
      </c>
      <c r="E454" s="33">
        <v>0.39</v>
      </c>
      <c r="F454" s="16">
        <v>770</v>
      </c>
      <c r="G454" s="17">
        <f t="shared" si="640"/>
        <v>732</v>
      </c>
      <c r="H454" s="18">
        <f t="shared" si="641"/>
        <v>693</v>
      </c>
      <c r="I454" s="18">
        <f t="shared" si="642"/>
        <v>655</v>
      </c>
      <c r="J454" s="18">
        <f t="shared" si="643"/>
        <v>616</v>
      </c>
      <c r="K454" s="18">
        <f t="shared" si="644"/>
        <v>578</v>
      </c>
      <c r="L454" s="7" t="s">
        <v>94</v>
      </c>
      <c r="M454" s="58"/>
      <c r="N454" s="53">
        <f t="shared" si="633"/>
        <v>0</v>
      </c>
      <c r="O454" s="53">
        <f t="shared" si="634"/>
        <v>0</v>
      </c>
      <c r="P454" s="53">
        <f t="shared" si="635"/>
        <v>0</v>
      </c>
      <c r="Q454" s="53">
        <f t="shared" si="636"/>
        <v>0</v>
      </c>
      <c r="R454" s="53">
        <f t="shared" si="637"/>
        <v>0</v>
      </c>
      <c r="S454" s="53">
        <f t="shared" si="638"/>
        <v>0</v>
      </c>
    </row>
    <row r="455" spans="1:19" outlineLevel="1" x14ac:dyDescent="0.35">
      <c r="A455" s="24">
        <v>1104100067</v>
      </c>
      <c r="B455" s="5" t="s">
        <v>88</v>
      </c>
      <c r="C455" s="31"/>
      <c r="D455" s="32">
        <f t="shared" si="639"/>
        <v>0</v>
      </c>
      <c r="E455" s="33">
        <v>0.39</v>
      </c>
      <c r="F455" s="16">
        <v>770</v>
      </c>
      <c r="G455" s="17">
        <f t="shared" si="640"/>
        <v>732</v>
      </c>
      <c r="H455" s="18">
        <f t="shared" si="641"/>
        <v>693</v>
      </c>
      <c r="I455" s="18">
        <f t="shared" si="642"/>
        <v>655</v>
      </c>
      <c r="J455" s="18">
        <f t="shared" si="643"/>
        <v>616</v>
      </c>
      <c r="K455" s="18">
        <f t="shared" si="644"/>
        <v>578</v>
      </c>
      <c r="L455" s="7" t="s">
        <v>94</v>
      </c>
      <c r="M455" s="58"/>
      <c r="N455" s="53">
        <f t="shared" si="633"/>
        <v>0</v>
      </c>
      <c r="O455" s="53">
        <f t="shared" si="634"/>
        <v>0</v>
      </c>
      <c r="P455" s="53">
        <f t="shared" si="635"/>
        <v>0</v>
      </c>
      <c r="Q455" s="53">
        <f t="shared" si="636"/>
        <v>0</v>
      </c>
      <c r="R455" s="53">
        <f t="shared" si="637"/>
        <v>0</v>
      </c>
      <c r="S455" s="53">
        <f t="shared" si="638"/>
        <v>0</v>
      </c>
    </row>
    <row r="456" spans="1:19" outlineLevel="1" x14ac:dyDescent="0.35">
      <c r="A456" s="24">
        <v>1104100091</v>
      </c>
      <c r="B456" s="5" t="s">
        <v>146</v>
      </c>
      <c r="C456" s="31"/>
      <c r="D456" s="32">
        <f t="shared" si="639"/>
        <v>0</v>
      </c>
      <c r="E456" s="33">
        <v>0.39</v>
      </c>
      <c r="F456" s="16">
        <v>770</v>
      </c>
      <c r="G456" s="17">
        <f t="shared" si="640"/>
        <v>732</v>
      </c>
      <c r="H456" s="18">
        <f t="shared" si="641"/>
        <v>693</v>
      </c>
      <c r="I456" s="18">
        <f t="shared" si="642"/>
        <v>655</v>
      </c>
      <c r="J456" s="18">
        <f t="shared" si="643"/>
        <v>616</v>
      </c>
      <c r="K456" s="18">
        <f t="shared" si="644"/>
        <v>578</v>
      </c>
      <c r="L456" s="7" t="s">
        <v>94</v>
      </c>
      <c r="M456" s="58"/>
      <c r="N456" s="53">
        <f t="shared" si="633"/>
        <v>0</v>
      </c>
      <c r="O456" s="53">
        <f t="shared" si="634"/>
        <v>0</v>
      </c>
      <c r="P456" s="53">
        <f t="shared" si="635"/>
        <v>0</v>
      </c>
      <c r="Q456" s="53">
        <f t="shared" si="636"/>
        <v>0</v>
      </c>
      <c r="R456" s="53">
        <f t="shared" si="637"/>
        <v>0</v>
      </c>
      <c r="S456" s="53">
        <f t="shared" si="638"/>
        <v>0</v>
      </c>
    </row>
    <row r="457" spans="1:19" outlineLevel="1" x14ac:dyDescent="0.35">
      <c r="A457" s="24">
        <v>1104100003</v>
      </c>
      <c r="B457" s="5" t="s">
        <v>50</v>
      </c>
      <c r="C457" s="31"/>
      <c r="D457" s="32">
        <f t="shared" si="639"/>
        <v>0</v>
      </c>
      <c r="E457" s="33">
        <v>0.39</v>
      </c>
      <c r="F457" s="16">
        <v>770</v>
      </c>
      <c r="G457" s="17">
        <f t="shared" si="640"/>
        <v>732</v>
      </c>
      <c r="H457" s="18">
        <f t="shared" si="641"/>
        <v>693</v>
      </c>
      <c r="I457" s="18">
        <f t="shared" si="642"/>
        <v>655</v>
      </c>
      <c r="J457" s="18">
        <f t="shared" si="643"/>
        <v>616</v>
      </c>
      <c r="K457" s="18">
        <f t="shared" si="644"/>
        <v>578</v>
      </c>
      <c r="L457" s="7" t="s">
        <v>94</v>
      </c>
      <c r="M457" s="58"/>
      <c r="N457" s="53">
        <f t="shared" si="633"/>
        <v>0</v>
      </c>
      <c r="O457" s="53">
        <f t="shared" si="634"/>
        <v>0</v>
      </c>
      <c r="P457" s="53">
        <f t="shared" si="635"/>
        <v>0</v>
      </c>
      <c r="Q457" s="53">
        <f t="shared" si="636"/>
        <v>0</v>
      </c>
      <c r="R457" s="53">
        <f t="shared" si="637"/>
        <v>0</v>
      </c>
      <c r="S457" s="53">
        <f t="shared" si="638"/>
        <v>0</v>
      </c>
    </row>
    <row r="458" spans="1:19" outlineLevel="1" x14ac:dyDescent="0.35">
      <c r="A458" s="24">
        <v>1104100004</v>
      </c>
      <c r="B458" s="5" t="s">
        <v>51</v>
      </c>
      <c r="C458" s="31"/>
      <c r="D458" s="32">
        <f t="shared" si="639"/>
        <v>0</v>
      </c>
      <c r="E458" s="33">
        <v>0.39</v>
      </c>
      <c r="F458" s="16">
        <v>770</v>
      </c>
      <c r="G458" s="17">
        <f t="shared" si="640"/>
        <v>732</v>
      </c>
      <c r="H458" s="18">
        <f t="shared" si="641"/>
        <v>693</v>
      </c>
      <c r="I458" s="18">
        <f t="shared" si="642"/>
        <v>655</v>
      </c>
      <c r="J458" s="18">
        <f t="shared" si="643"/>
        <v>616</v>
      </c>
      <c r="K458" s="18">
        <f t="shared" si="644"/>
        <v>578</v>
      </c>
      <c r="L458" s="7" t="s">
        <v>94</v>
      </c>
      <c r="M458" s="58"/>
      <c r="N458" s="53">
        <f t="shared" si="633"/>
        <v>0</v>
      </c>
      <c r="O458" s="53">
        <f t="shared" si="634"/>
        <v>0</v>
      </c>
      <c r="P458" s="53">
        <f t="shared" si="635"/>
        <v>0</v>
      </c>
      <c r="Q458" s="53">
        <f t="shared" si="636"/>
        <v>0</v>
      </c>
      <c r="R458" s="53">
        <f t="shared" si="637"/>
        <v>0</v>
      </c>
      <c r="S458" s="53">
        <f t="shared" si="638"/>
        <v>0</v>
      </c>
    </row>
    <row r="459" spans="1:19" outlineLevel="1" x14ac:dyDescent="0.35">
      <c r="A459" s="24">
        <v>1104100031</v>
      </c>
      <c r="B459" s="5" t="s">
        <v>77</v>
      </c>
      <c r="C459" s="31"/>
      <c r="D459" s="32">
        <f t="shared" si="639"/>
        <v>0</v>
      </c>
      <c r="E459" s="33">
        <v>0.39</v>
      </c>
      <c r="F459" s="16">
        <v>770</v>
      </c>
      <c r="G459" s="17">
        <f t="shared" si="640"/>
        <v>732</v>
      </c>
      <c r="H459" s="18">
        <f t="shared" si="641"/>
        <v>693</v>
      </c>
      <c r="I459" s="18">
        <f t="shared" si="642"/>
        <v>655</v>
      </c>
      <c r="J459" s="18">
        <f t="shared" si="643"/>
        <v>616</v>
      </c>
      <c r="K459" s="18">
        <f t="shared" si="644"/>
        <v>578</v>
      </c>
      <c r="L459" s="7" t="s">
        <v>94</v>
      </c>
      <c r="M459" s="58"/>
      <c r="N459" s="53">
        <f t="shared" si="633"/>
        <v>0</v>
      </c>
      <c r="O459" s="53">
        <f t="shared" si="634"/>
        <v>0</v>
      </c>
      <c r="P459" s="53">
        <f t="shared" si="635"/>
        <v>0</v>
      </c>
      <c r="Q459" s="53">
        <f t="shared" si="636"/>
        <v>0</v>
      </c>
      <c r="R459" s="53">
        <f t="shared" si="637"/>
        <v>0</v>
      </c>
      <c r="S459" s="53">
        <f t="shared" si="638"/>
        <v>0</v>
      </c>
    </row>
    <row r="460" spans="1:19" outlineLevel="1" x14ac:dyDescent="0.35">
      <c r="A460" s="24">
        <v>1104100071</v>
      </c>
      <c r="B460" s="5" t="s">
        <v>62</v>
      </c>
      <c r="C460" s="31"/>
      <c r="D460" s="32">
        <f t="shared" si="639"/>
        <v>0</v>
      </c>
      <c r="E460" s="33">
        <v>0.39</v>
      </c>
      <c r="F460" s="16">
        <v>770</v>
      </c>
      <c r="G460" s="17">
        <f t="shared" si="640"/>
        <v>732</v>
      </c>
      <c r="H460" s="18">
        <f t="shared" si="641"/>
        <v>693</v>
      </c>
      <c r="I460" s="18">
        <f t="shared" si="642"/>
        <v>655</v>
      </c>
      <c r="J460" s="18">
        <f t="shared" si="643"/>
        <v>616</v>
      </c>
      <c r="K460" s="18">
        <f t="shared" si="644"/>
        <v>578</v>
      </c>
      <c r="L460" s="7" t="s">
        <v>94</v>
      </c>
      <c r="M460" s="58"/>
      <c r="N460" s="53">
        <f t="shared" si="633"/>
        <v>0</v>
      </c>
      <c r="O460" s="53">
        <f t="shared" si="634"/>
        <v>0</v>
      </c>
      <c r="P460" s="53">
        <f t="shared" si="635"/>
        <v>0</v>
      </c>
      <c r="Q460" s="53">
        <f t="shared" si="636"/>
        <v>0</v>
      </c>
      <c r="R460" s="53">
        <f t="shared" si="637"/>
        <v>0</v>
      </c>
      <c r="S460" s="53">
        <f t="shared" si="638"/>
        <v>0</v>
      </c>
    </row>
    <row r="461" spans="1:19" outlineLevel="1" x14ac:dyDescent="0.35">
      <c r="A461" s="24">
        <v>1104100100</v>
      </c>
      <c r="B461" s="5" t="s">
        <v>225</v>
      </c>
      <c r="C461" s="31"/>
      <c r="D461" s="32">
        <f t="shared" si="639"/>
        <v>0</v>
      </c>
      <c r="E461" s="33">
        <v>0.39</v>
      </c>
      <c r="F461" s="16">
        <v>770</v>
      </c>
      <c r="G461" s="17">
        <f t="shared" ref="G461" si="656">ROUNDUP(F461*0.95,0)</f>
        <v>732</v>
      </c>
      <c r="H461" s="18">
        <f t="shared" ref="H461" si="657">ROUNDUP(F461*0.9,0)</f>
        <v>693</v>
      </c>
      <c r="I461" s="18">
        <f t="shared" ref="I461" si="658">ROUNDUP(F461*0.85,0)</f>
        <v>655</v>
      </c>
      <c r="J461" s="18">
        <f t="shared" ref="J461" si="659">ROUNDUP(F461*0.8,0)</f>
        <v>616</v>
      </c>
      <c r="K461" s="18">
        <f t="shared" ref="K461" si="660">ROUNDUP(F461*0.75,0)</f>
        <v>578</v>
      </c>
      <c r="L461" s="7" t="s">
        <v>94</v>
      </c>
      <c r="M461" s="58"/>
      <c r="N461" s="53">
        <f t="shared" ref="N461" si="661">$C461*F461</f>
        <v>0</v>
      </c>
      <c r="O461" s="53">
        <f t="shared" ref="O461" si="662">$C461*G461</f>
        <v>0</v>
      </c>
      <c r="P461" s="53">
        <f t="shared" ref="P461" si="663">$C461*H461</f>
        <v>0</v>
      </c>
      <c r="Q461" s="53">
        <f t="shared" ref="Q461" si="664">$C461*I461</f>
        <v>0</v>
      </c>
      <c r="R461" s="53">
        <f t="shared" ref="R461" si="665">$C461*J461</f>
        <v>0</v>
      </c>
      <c r="S461" s="53">
        <f t="shared" ref="S461" si="666">$C461*K461</f>
        <v>0</v>
      </c>
    </row>
    <row r="462" spans="1:19" outlineLevel="1" x14ac:dyDescent="0.35">
      <c r="A462" s="24">
        <v>1104100005</v>
      </c>
      <c r="B462" s="5" t="s">
        <v>63</v>
      </c>
      <c r="C462" s="31"/>
      <c r="D462" s="32">
        <f t="shared" si="639"/>
        <v>0</v>
      </c>
      <c r="E462" s="33">
        <v>0.39</v>
      </c>
      <c r="F462" s="16">
        <v>770</v>
      </c>
      <c r="G462" s="17">
        <f t="shared" si="640"/>
        <v>732</v>
      </c>
      <c r="H462" s="18">
        <f t="shared" si="641"/>
        <v>693</v>
      </c>
      <c r="I462" s="18">
        <f t="shared" si="642"/>
        <v>655</v>
      </c>
      <c r="J462" s="18">
        <f t="shared" si="643"/>
        <v>616</v>
      </c>
      <c r="K462" s="18">
        <f t="shared" si="644"/>
        <v>578</v>
      </c>
      <c r="L462" s="7" t="s">
        <v>94</v>
      </c>
      <c r="M462" s="58"/>
      <c r="N462" s="53">
        <f t="shared" si="633"/>
        <v>0</v>
      </c>
      <c r="O462" s="53">
        <f t="shared" si="634"/>
        <v>0</v>
      </c>
      <c r="P462" s="53">
        <f t="shared" si="635"/>
        <v>0</v>
      </c>
      <c r="Q462" s="53">
        <f t="shared" si="636"/>
        <v>0</v>
      </c>
      <c r="R462" s="53">
        <f t="shared" si="637"/>
        <v>0</v>
      </c>
      <c r="S462" s="53">
        <f t="shared" si="638"/>
        <v>0</v>
      </c>
    </row>
    <row r="463" spans="1:19" outlineLevel="1" x14ac:dyDescent="0.35">
      <c r="A463" s="24">
        <v>1104100070</v>
      </c>
      <c r="B463" s="5" t="s">
        <v>115</v>
      </c>
      <c r="C463" s="31"/>
      <c r="D463" s="32">
        <f t="shared" si="639"/>
        <v>0</v>
      </c>
      <c r="E463" s="33">
        <v>0.39</v>
      </c>
      <c r="F463" s="16">
        <v>770</v>
      </c>
      <c r="G463" s="17">
        <f t="shared" si="640"/>
        <v>732</v>
      </c>
      <c r="H463" s="18">
        <f t="shared" si="641"/>
        <v>693</v>
      </c>
      <c r="I463" s="18">
        <f t="shared" si="642"/>
        <v>655</v>
      </c>
      <c r="J463" s="18">
        <f t="shared" si="643"/>
        <v>616</v>
      </c>
      <c r="K463" s="18">
        <f t="shared" si="644"/>
        <v>578</v>
      </c>
      <c r="L463" s="7" t="s">
        <v>94</v>
      </c>
      <c r="M463" s="58"/>
      <c r="N463" s="53">
        <f t="shared" si="633"/>
        <v>0</v>
      </c>
      <c r="O463" s="53">
        <f t="shared" si="634"/>
        <v>0</v>
      </c>
      <c r="P463" s="53">
        <f t="shared" si="635"/>
        <v>0</v>
      </c>
      <c r="Q463" s="53">
        <f t="shared" si="636"/>
        <v>0</v>
      </c>
      <c r="R463" s="53">
        <f t="shared" si="637"/>
        <v>0</v>
      </c>
      <c r="S463" s="53">
        <f t="shared" si="638"/>
        <v>0</v>
      </c>
    </row>
    <row r="464" spans="1:19" outlineLevel="1" x14ac:dyDescent="0.35">
      <c r="A464" s="24">
        <v>1104100006</v>
      </c>
      <c r="B464" s="5" t="s">
        <v>64</v>
      </c>
      <c r="C464" s="31"/>
      <c r="D464" s="32">
        <f t="shared" si="639"/>
        <v>0</v>
      </c>
      <c r="E464" s="33">
        <v>0.39</v>
      </c>
      <c r="F464" s="16">
        <v>770</v>
      </c>
      <c r="G464" s="17">
        <f t="shared" si="640"/>
        <v>732</v>
      </c>
      <c r="H464" s="18">
        <f t="shared" si="641"/>
        <v>693</v>
      </c>
      <c r="I464" s="18">
        <f t="shared" si="642"/>
        <v>655</v>
      </c>
      <c r="J464" s="18">
        <f t="shared" si="643"/>
        <v>616</v>
      </c>
      <c r="K464" s="18">
        <f t="shared" si="644"/>
        <v>578</v>
      </c>
      <c r="L464" s="7" t="s">
        <v>94</v>
      </c>
      <c r="M464" s="58"/>
      <c r="N464" s="53">
        <f t="shared" si="633"/>
        <v>0</v>
      </c>
      <c r="O464" s="53">
        <f t="shared" si="634"/>
        <v>0</v>
      </c>
      <c r="P464" s="53">
        <f t="shared" si="635"/>
        <v>0</v>
      </c>
      <c r="Q464" s="53">
        <f t="shared" si="636"/>
        <v>0</v>
      </c>
      <c r="R464" s="53">
        <f t="shared" si="637"/>
        <v>0</v>
      </c>
      <c r="S464" s="53">
        <f t="shared" si="638"/>
        <v>0</v>
      </c>
    </row>
    <row r="465" spans="1:19" outlineLevel="1" x14ac:dyDescent="0.35">
      <c r="A465" s="24">
        <v>1104100007</v>
      </c>
      <c r="B465" s="5" t="s">
        <v>78</v>
      </c>
      <c r="C465" s="31"/>
      <c r="D465" s="32">
        <f t="shared" si="639"/>
        <v>0</v>
      </c>
      <c r="E465" s="33">
        <v>0.39</v>
      </c>
      <c r="F465" s="16">
        <v>770</v>
      </c>
      <c r="G465" s="17">
        <f t="shared" si="640"/>
        <v>732</v>
      </c>
      <c r="H465" s="18">
        <f t="shared" si="641"/>
        <v>693</v>
      </c>
      <c r="I465" s="18">
        <f t="shared" si="642"/>
        <v>655</v>
      </c>
      <c r="J465" s="18">
        <f t="shared" si="643"/>
        <v>616</v>
      </c>
      <c r="K465" s="18">
        <f t="shared" si="644"/>
        <v>578</v>
      </c>
      <c r="L465" s="7" t="s">
        <v>94</v>
      </c>
      <c r="M465" s="58"/>
      <c r="N465" s="53">
        <f t="shared" si="633"/>
        <v>0</v>
      </c>
      <c r="O465" s="53">
        <f t="shared" si="634"/>
        <v>0</v>
      </c>
      <c r="P465" s="53">
        <f t="shared" si="635"/>
        <v>0</v>
      </c>
      <c r="Q465" s="53">
        <f t="shared" si="636"/>
        <v>0</v>
      </c>
      <c r="R465" s="53">
        <f t="shared" si="637"/>
        <v>0</v>
      </c>
      <c r="S465" s="53">
        <f t="shared" si="638"/>
        <v>0</v>
      </c>
    </row>
    <row r="466" spans="1:19" outlineLevel="1" x14ac:dyDescent="0.35">
      <c r="A466" s="24">
        <v>1104100086</v>
      </c>
      <c r="B466" s="5" t="s">
        <v>116</v>
      </c>
      <c r="C466" s="31"/>
      <c r="D466" s="32">
        <f t="shared" si="639"/>
        <v>0</v>
      </c>
      <c r="E466" s="33">
        <v>0.39</v>
      </c>
      <c r="F466" s="16">
        <v>770</v>
      </c>
      <c r="G466" s="17">
        <f t="shared" si="640"/>
        <v>732</v>
      </c>
      <c r="H466" s="18">
        <f t="shared" si="641"/>
        <v>693</v>
      </c>
      <c r="I466" s="18">
        <f t="shared" si="642"/>
        <v>655</v>
      </c>
      <c r="J466" s="18">
        <f t="shared" si="643"/>
        <v>616</v>
      </c>
      <c r="K466" s="18">
        <f t="shared" si="644"/>
        <v>578</v>
      </c>
      <c r="L466" s="7" t="s">
        <v>94</v>
      </c>
      <c r="M466" s="58"/>
      <c r="N466" s="53">
        <f t="shared" si="633"/>
        <v>0</v>
      </c>
      <c r="O466" s="53">
        <f t="shared" si="634"/>
        <v>0</v>
      </c>
      <c r="P466" s="53">
        <f t="shared" si="635"/>
        <v>0</v>
      </c>
      <c r="Q466" s="53">
        <f t="shared" si="636"/>
        <v>0</v>
      </c>
      <c r="R466" s="53">
        <f t="shared" si="637"/>
        <v>0</v>
      </c>
      <c r="S466" s="53">
        <f t="shared" si="638"/>
        <v>0</v>
      </c>
    </row>
    <row r="467" spans="1:19" outlineLevel="1" x14ac:dyDescent="0.35">
      <c r="A467" s="24">
        <v>1104100068</v>
      </c>
      <c r="B467" s="5" t="s">
        <v>226</v>
      </c>
      <c r="C467" s="31"/>
      <c r="D467" s="32">
        <f t="shared" si="639"/>
        <v>0</v>
      </c>
      <c r="E467" s="33">
        <v>0.39</v>
      </c>
      <c r="F467" s="16">
        <v>770</v>
      </c>
      <c r="G467" s="17">
        <f t="shared" ref="G467" si="667">ROUNDUP(F467*0.95,0)</f>
        <v>732</v>
      </c>
      <c r="H467" s="18">
        <f t="shared" ref="H467" si="668">ROUNDUP(F467*0.9,0)</f>
        <v>693</v>
      </c>
      <c r="I467" s="18">
        <f t="shared" ref="I467" si="669">ROUNDUP(F467*0.85,0)</f>
        <v>655</v>
      </c>
      <c r="J467" s="18">
        <f t="shared" ref="J467" si="670">ROUNDUP(F467*0.8,0)</f>
        <v>616</v>
      </c>
      <c r="K467" s="18">
        <f t="shared" ref="K467" si="671">ROUNDUP(F467*0.75,0)</f>
        <v>578</v>
      </c>
      <c r="L467" s="7" t="s">
        <v>94</v>
      </c>
      <c r="M467" s="58"/>
      <c r="N467" s="53">
        <f t="shared" ref="N467" si="672">$C467*F467</f>
        <v>0</v>
      </c>
      <c r="O467" s="53">
        <f t="shared" ref="O467" si="673">$C467*G467</f>
        <v>0</v>
      </c>
      <c r="P467" s="53">
        <f t="shared" ref="P467" si="674">$C467*H467</f>
        <v>0</v>
      </c>
      <c r="Q467" s="53">
        <f t="shared" ref="Q467" si="675">$C467*I467</f>
        <v>0</v>
      </c>
      <c r="R467" s="53">
        <f t="shared" ref="R467" si="676">$C467*J467</f>
        <v>0</v>
      </c>
      <c r="S467" s="53">
        <f t="shared" ref="S467" si="677">$C467*K467</f>
        <v>0</v>
      </c>
    </row>
    <row r="468" spans="1:19" outlineLevel="1" x14ac:dyDescent="0.35">
      <c r="A468" s="24">
        <v>1104100085</v>
      </c>
      <c r="B468" s="5" t="s">
        <v>147</v>
      </c>
      <c r="C468" s="31"/>
      <c r="D468" s="32">
        <f t="shared" si="639"/>
        <v>0</v>
      </c>
      <c r="E468" s="33">
        <v>0.39</v>
      </c>
      <c r="F468" s="16">
        <v>770</v>
      </c>
      <c r="G468" s="17">
        <f t="shared" si="640"/>
        <v>732</v>
      </c>
      <c r="H468" s="18">
        <f t="shared" si="641"/>
        <v>693</v>
      </c>
      <c r="I468" s="18">
        <f t="shared" si="642"/>
        <v>655</v>
      </c>
      <c r="J468" s="18">
        <f t="shared" si="643"/>
        <v>616</v>
      </c>
      <c r="K468" s="18">
        <f t="shared" si="644"/>
        <v>578</v>
      </c>
      <c r="L468" s="7" t="s">
        <v>94</v>
      </c>
      <c r="M468" s="58"/>
      <c r="N468" s="53">
        <f t="shared" si="633"/>
        <v>0</v>
      </c>
      <c r="O468" s="53">
        <f t="shared" si="634"/>
        <v>0</v>
      </c>
      <c r="P468" s="53">
        <f t="shared" si="635"/>
        <v>0</v>
      </c>
      <c r="Q468" s="53">
        <f t="shared" si="636"/>
        <v>0</v>
      </c>
      <c r="R468" s="53">
        <f t="shared" si="637"/>
        <v>0</v>
      </c>
      <c r="S468" s="53">
        <f t="shared" si="638"/>
        <v>0</v>
      </c>
    </row>
    <row r="469" spans="1:19" outlineLevel="1" x14ac:dyDescent="0.35">
      <c r="A469" s="24">
        <v>1104100054</v>
      </c>
      <c r="B469" s="5" t="s">
        <v>187</v>
      </c>
      <c r="C469" s="31"/>
      <c r="D469" s="32">
        <f t="shared" si="639"/>
        <v>0</v>
      </c>
      <c r="E469" s="33">
        <v>0.39</v>
      </c>
      <c r="F469" s="16">
        <v>770</v>
      </c>
      <c r="G469" s="17">
        <f t="shared" si="640"/>
        <v>732</v>
      </c>
      <c r="H469" s="18">
        <f t="shared" si="641"/>
        <v>693</v>
      </c>
      <c r="I469" s="18">
        <f t="shared" si="642"/>
        <v>655</v>
      </c>
      <c r="J469" s="18">
        <f t="shared" si="643"/>
        <v>616</v>
      </c>
      <c r="K469" s="18">
        <f t="shared" si="644"/>
        <v>578</v>
      </c>
      <c r="L469" s="7" t="s">
        <v>94</v>
      </c>
      <c r="M469" s="58"/>
      <c r="N469" s="53">
        <f t="shared" si="633"/>
        <v>0</v>
      </c>
      <c r="O469" s="53">
        <f t="shared" si="634"/>
        <v>0</v>
      </c>
      <c r="P469" s="53">
        <f t="shared" si="635"/>
        <v>0</v>
      </c>
      <c r="Q469" s="53">
        <f t="shared" si="636"/>
        <v>0</v>
      </c>
      <c r="R469" s="53">
        <f t="shared" si="637"/>
        <v>0</v>
      </c>
      <c r="S469" s="53">
        <f t="shared" si="638"/>
        <v>0</v>
      </c>
    </row>
    <row r="470" spans="1:19" outlineLevel="1" x14ac:dyDescent="0.35">
      <c r="A470" s="24">
        <v>1104100009</v>
      </c>
      <c r="B470" s="5" t="s">
        <v>123</v>
      </c>
      <c r="C470" s="31"/>
      <c r="D470" s="32">
        <f t="shared" si="639"/>
        <v>0</v>
      </c>
      <c r="E470" s="33">
        <v>0.39</v>
      </c>
      <c r="F470" s="16">
        <v>770</v>
      </c>
      <c r="G470" s="17">
        <f t="shared" si="640"/>
        <v>732</v>
      </c>
      <c r="H470" s="18">
        <f t="shared" si="641"/>
        <v>693</v>
      </c>
      <c r="I470" s="18">
        <f t="shared" si="642"/>
        <v>655</v>
      </c>
      <c r="J470" s="18">
        <f t="shared" si="643"/>
        <v>616</v>
      </c>
      <c r="K470" s="18">
        <f t="shared" si="644"/>
        <v>578</v>
      </c>
      <c r="L470" s="7" t="s">
        <v>94</v>
      </c>
      <c r="M470" s="58"/>
      <c r="N470" s="53">
        <f t="shared" si="633"/>
        <v>0</v>
      </c>
      <c r="O470" s="53">
        <f t="shared" si="634"/>
        <v>0</v>
      </c>
      <c r="P470" s="53">
        <f t="shared" si="635"/>
        <v>0</v>
      </c>
      <c r="Q470" s="53">
        <f t="shared" si="636"/>
        <v>0</v>
      </c>
      <c r="R470" s="53">
        <f t="shared" si="637"/>
        <v>0</v>
      </c>
      <c r="S470" s="53">
        <f t="shared" si="638"/>
        <v>0</v>
      </c>
    </row>
    <row r="471" spans="1:19" outlineLevel="1" x14ac:dyDescent="0.35">
      <c r="A471" s="24">
        <v>1104100010</v>
      </c>
      <c r="B471" s="5" t="s">
        <v>181</v>
      </c>
      <c r="C471" s="31"/>
      <c r="D471" s="32">
        <f t="shared" si="639"/>
        <v>0</v>
      </c>
      <c r="E471" s="33">
        <v>0.39</v>
      </c>
      <c r="F471" s="16">
        <v>770</v>
      </c>
      <c r="G471" s="17">
        <f t="shared" si="640"/>
        <v>732</v>
      </c>
      <c r="H471" s="18">
        <f t="shared" si="641"/>
        <v>693</v>
      </c>
      <c r="I471" s="18">
        <f t="shared" si="642"/>
        <v>655</v>
      </c>
      <c r="J471" s="18">
        <f t="shared" si="643"/>
        <v>616</v>
      </c>
      <c r="K471" s="18">
        <f t="shared" si="644"/>
        <v>578</v>
      </c>
      <c r="L471" s="7" t="s">
        <v>182</v>
      </c>
      <c r="M471" s="58"/>
      <c r="N471" s="53">
        <f t="shared" si="633"/>
        <v>0</v>
      </c>
      <c r="O471" s="53">
        <f t="shared" si="634"/>
        <v>0</v>
      </c>
      <c r="P471" s="53">
        <f t="shared" si="635"/>
        <v>0</v>
      </c>
      <c r="Q471" s="53">
        <f t="shared" si="636"/>
        <v>0</v>
      </c>
      <c r="R471" s="53">
        <f t="shared" si="637"/>
        <v>0</v>
      </c>
      <c r="S471" s="53">
        <f t="shared" si="638"/>
        <v>0</v>
      </c>
    </row>
    <row r="472" spans="1:19" outlineLevel="1" x14ac:dyDescent="0.35">
      <c r="A472" s="24">
        <v>1104100088</v>
      </c>
      <c r="B472" s="5" t="s">
        <v>117</v>
      </c>
      <c r="C472" s="31"/>
      <c r="D472" s="32">
        <f t="shared" si="639"/>
        <v>0</v>
      </c>
      <c r="E472" s="33">
        <v>0.39</v>
      </c>
      <c r="F472" s="16">
        <v>770</v>
      </c>
      <c r="G472" s="17">
        <f t="shared" si="640"/>
        <v>732</v>
      </c>
      <c r="H472" s="18">
        <f t="shared" si="641"/>
        <v>693</v>
      </c>
      <c r="I472" s="18">
        <f t="shared" si="642"/>
        <v>655</v>
      </c>
      <c r="J472" s="18">
        <f t="shared" si="643"/>
        <v>616</v>
      </c>
      <c r="K472" s="18">
        <f t="shared" si="644"/>
        <v>578</v>
      </c>
      <c r="L472" s="7" t="s">
        <v>94</v>
      </c>
      <c r="M472" s="58"/>
      <c r="N472" s="53">
        <f t="shared" si="633"/>
        <v>0</v>
      </c>
      <c r="O472" s="53">
        <f t="shared" si="634"/>
        <v>0</v>
      </c>
      <c r="P472" s="53">
        <f t="shared" si="635"/>
        <v>0</v>
      </c>
      <c r="Q472" s="53">
        <f t="shared" si="636"/>
        <v>0</v>
      </c>
      <c r="R472" s="53">
        <f t="shared" si="637"/>
        <v>0</v>
      </c>
      <c r="S472" s="53">
        <f t="shared" si="638"/>
        <v>0</v>
      </c>
    </row>
    <row r="473" spans="1:19" outlineLevel="1" x14ac:dyDescent="0.35">
      <c r="A473" s="24">
        <v>1104100050</v>
      </c>
      <c r="B473" s="5" t="s">
        <v>52</v>
      </c>
      <c r="C473" s="31"/>
      <c r="D473" s="32">
        <f t="shared" si="639"/>
        <v>0</v>
      </c>
      <c r="E473" s="33">
        <v>0.39</v>
      </c>
      <c r="F473" s="16">
        <v>770</v>
      </c>
      <c r="G473" s="17">
        <f t="shared" si="640"/>
        <v>732</v>
      </c>
      <c r="H473" s="18">
        <f t="shared" si="641"/>
        <v>693</v>
      </c>
      <c r="I473" s="18">
        <f t="shared" si="642"/>
        <v>655</v>
      </c>
      <c r="J473" s="18">
        <f t="shared" si="643"/>
        <v>616</v>
      </c>
      <c r="K473" s="18">
        <f t="shared" si="644"/>
        <v>578</v>
      </c>
      <c r="L473" s="7" t="s">
        <v>94</v>
      </c>
      <c r="M473" s="58"/>
      <c r="N473" s="53">
        <f t="shared" si="633"/>
        <v>0</v>
      </c>
      <c r="O473" s="53">
        <f t="shared" si="634"/>
        <v>0</v>
      </c>
      <c r="P473" s="53">
        <f t="shared" si="635"/>
        <v>0</v>
      </c>
      <c r="Q473" s="53">
        <f t="shared" si="636"/>
        <v>0</v>
      </c>
      <c r="R473" s="53">
        <f t="shared" si="637"/>
        <v>0</v>
      </c>
      <c r="S473" s="53">
        <f t="shared" si="638"/>
        <v>0</v>
      </c>
    </row>
    <row r="474" spans="1:19" outlineLevel="1" x14ac:dyDescent="0.35">
      <c r="A474" s="24">
        <v>1104100011</v>
      </c>
      <c r="B474" s="5" t="s">
        <v>53</v>
      </c>
      <c r="C474" s="31"/>
      <c r="D474" s="32">
        <f t="shared" si="639"/>
        <v>0</v>
      </c>
      <c r="E474" s="33">
        <v>0.39</v>
      </c>
      <c r="F474" s="16">
        <v>770</v>
      </c>
      <c r="G474" s="17">
        <f t="shared" si="640"/>
        <v>732</v>
      </c>
      <c r="H474" s="18">
        <f t="shared" si="641"/>
        <v>693</v>
      </c>
      <c r="I474" s="18">
        <f t="shared" si="642"/>
        <v>655</v>
      </c>
      <c r="J474" s="18">
        <f t="shared" si="643"/>
        <v>616</v>
      </c>
      <c r="K474" s="18">
        <f t="shared" si="644"/>
        <v>578</v>
      </c>
      <c r="L474" s="7" t="s">
        <v>94</v>
      </c>
      <c r="M474" s="58"/>
      <c r="N474" s="53">
        <f t="shared" si="633"/>
        <v>0</v>
      </c>
      <c r="O474" s="53">
        <f t="shared" si="634"/>
        <v>0</v>
      </c>
      <c r="P474" s="53">
        <f t="shared" si="635"/>
        <v>0</v>
      </c>
      <c r="Q474" s="53">
        <f t="shared" si="636"/>
        <v>0</v>
      </c>
      <c r="R474" s="53">
        <f t="shared" si="637"/>
        <v>0</v>
      </c>
      <c r="S474" s="53">
        <f t="shared" si="638"/>
        <v>0</v>
      </c>
    </row>
    <row r="475" spans="1:19" outlineLevel="1" x14ac:dyDescent="0.35">
      <c r="A475" s="24">
        <v>1104100013</v>
      </c>
      <c r="B475" s="5" t="s">
        <v>65</v>
      </c>
      <c r="C475" s="31"/>
      <c r="D475" s="32">
        <f t="shared" si="639"/>
        <v>0</v>
      </c>
      <c r="E475" s="33">
        <v>0.39</v>
      </c>
      <c r="F475" s="16">
        <v>770</v>
      </c>
      <c r="G475" s="17">
        <f t="shared" si="640"/>
        <v>732</v>
      </c>
      <c r="H475" s="18">
        <f t="shared" si="641"/>
        <v>693</v>
      </c>
      <c r="I475" s="18">
        <f t="shared" si="642"/>
        <v>655</v>
      </c>
      <c r="J475" s="18">
        <f t="shared" si="643"/>
        <v>616</v>
      </c>
      <c r="K475" s="18">
        <f t="shared" si="644"/>
        <v>578</v>
      </c>
      <c r="L475" s="7" t="s">
        <v>94</v>
      </c>
      <c r="M475" s="58"/>
      <c r="N475" s="53">
        <f t="shared" si="633"/>
        <v>0</v>
      </c>
      <c r="O475" s="53">
        <f t="shared" si="634"/>
        <v>0</v>
      </c>
      <c r="P475" s="53">
        <f t="shared" si="635"/>
        <v>0</v>
      </c>
      <c r="Q475" s="53">
        <f t="shared" si="636"/>
        <v>0</v>
      </c>
      <c r="R475" s="53">
        <f t="shared" si="637"/>
        <v>0</v>
      </c>
      <c r="S475" s="53">
        <f t="shared" si="638"/>
        <v>0</v>
      </c>
    </row>
    <row r="476" spans="1:19" outlineLevel="1" x14ac:dyDescent="0.35">
      <c r="A476" s="24">
        <v>1104100014</v>
      </c>
      <c r="B476" s="5" t="s">
        <v>66</v>
      </c>
      <c r="C476" s="31"/>
      <c r="D476" s="32">
        <f t="shared" si="639"/>
        <v>0</v>
      </c>
      <c r="E476" s="33">
        <v>0.39</v>
      </c>
      <c r="F476" s="16">
        <v>770</v>
      </c>
      <c r="G476" s="17">
        <f t="shared" si="640"/>
        <v>732</v>
      </c>
      <c r="H476" s="18">
        <f t="shared" si="641"/>
        <v>693</v>
      </c>
      <c r="I476" s="18">
        <f t="shared" si="642"/>
        <v>655</v>
      </c>
      <c r="J476" s="18">
        <f t="shared" si="643"/>
        <v>616</v>
      </c>
      <c r="K476" s="18">
        <f t="shared" si="644"/>
        <v>578</v>
      </c>
      <c r="L476" s="7" t="s">
        <v>94</v>
      </c>
      <c r="M476" s="58"/>
      <c r="N476" s="53">
        <f t="shared" si="633"/>
        <v>0</v>
      </c>
      <c r="O476" s="53">
        <f t="shared" si="634"/>
        <v>0</v>
      </c>
      <c r="P476" s="53">
        <f t="shared" si="635"/>
        <v>0</v>
      </c>
      <c r="Q476" s="53">
        <f t="shared" si="636"/>
        <v>0</v>
      </c>
      <c r="R476" s="53">
        <f t="shared" si="637"/>
        <v>0</v>
      </c>
      <c r="S476" s="53">
        <f t="shared" si="638"/>
        <v>0</v>
      </c>
    </row>
    <row r="477" spans="1:19" outlineLevel="1" x14ac:dyDescent="0.35">
      <c r="A477" s="24">
        <v>1104100015</v>
      </c>
      <c r="B477" s="5" t="s">
        <v>79</v>
      </c>
      <c r="C477" s="31"/>
      <c r="D477" s="32">
        <f t="shared" si="639"/>
        <v>0</v>
      </c>
      <c r="E477" s="33">
        <v>0.39</v>
      </c>
      <c r="F477" s="16">
        <v>770</v>
      </c>
      <c r="G477" s="17">
        <f t="shared" si="640"/>
        <v>732</v>
      </c>
      <c r="H477" s="18">
        <f t="shared" si="641"/>
        <v>693</v>
      </c>
      <c r="I477" s="18">
        <f t="shared" si="642"/>
        <v>655</v>
      </c>
      <c r="J477" s="18">
        <f t="shared" si="643"/>
        <v>616</v>
      </c>
      <c r="K477" s="18">
        <f t="shared" si="644"/>
        <v>578</v>
      </c>
      <c r="L477" s="7" t="s">
        <v>94</v>
      </c>
      <c r="M477" s="58"/>
      <c r="N477" s="53">
        <f t="shared" si="633"/>
        <v>0</v>
      </c>
      <c r="O477" s="53">
        <f t="shared" si="634"/>
        <v>0</v>
      </c>
      <c r="P477" s="53">
        <f t="shared" si="635"/>
        <v>0</v>
      </c>
      <c r="Q477" s="53">
        <f t="shared" si="636"/>
        <v>0</v>
      </c>
      <c r="R477" s="53">
        <f t="shared" si="637"/>
        <v>0</v>
      </c>
      <c r="S477" s="53">
        <f t="shared" si="638"/>
        <v>0</v>
      </c>
    </row>
    <row r="478" spans="1:19" outlineLevel="1" x14ac:dyDescent="0.35">
      <c r="A478" s="24">
        <v>1104100061</v>
      </c>
      <c r="B478" s="5" t="s">
        <v>80</v>
      </c>
      <c r="C478" s="31"/>
      <c r="D478" s="32">
        <f t="shared" si="639"/>
        <v>0</v>
      </c>
      <c r="E478" s="33">
        <v>0.39</v>
      </c>
      <c r="F478" s="16">
        <v>770</v>
      </c>
      <c r="G478" s="17">
        <f t="shared" si="640"/>
        <v>732</v>
      </c>
      <c r="H478" s="18">
        <f t="shared" si="641"/>
        <v>693</v>
      </c>
      <c r="I478" s="18">
        <f t="shared" si="642"/>
        <v>655</v>
      </c>
      <c r="J478" s="18">
        <f t="shared" si="643"/>
        <v>616</v>
      </c>
      <c r="K478" s="18">
        <f t="shared" si="644"/>
        <v>578</v>
      </c>
      <c r="L478" s="7" t="s">
        <v>94</v>
      </c>
      <c r="M478" s="58"/>
      <c r="N478" s="53">
        <f t="shared" si="633"/>
        <v>0</v>
      </c>
      <c r="O478" s="53">
        <f t="shared" si="634"/>
        <v>0</v>
      </c>
      <c r="P478" s="53">
        <f t="shared" si="635"/>
        <v>0</v>
      </c>
      <c r="Q478" s="53">
        <f t="shared" si="636"/>
        <v>0</v>
      </c>
      <c r="R478" s="53">
        <f t="shared" si="637"/>
        <v>0</v>
      </c>
      <c r="S478" s="53">
        <f t="shared" si="638"/>
        <v>0</v>
      </c>
    </row>
    <row r="479" spans="1:19" outlineLevel="1" x14ac:dyDescent="0.35">
      <c r="A479" s="24">
        <v>1104100040</v>
      </c>
      <c r="B479" s="5" t="s">
        <v>54</v>
      </c>
      <c r="C479" s="31"/>
      <c r="D479" s="32">
        <f t="shared" si="639"/>
        <v>0</v>
      </c>
      <c r="E479" s="33">
        <v>0.39</v>
      </c>
      <c r="F479" s="16">
        <v>770</v>
      </c>
      <c r="G479" s="17">
        <f t="shared" si="640"/>
        <v>732</v>
      </c>
      <c r="H479" s="18">
        <f t="shared" si="641"/>
        <v>693</v>
      </c>
      <c r="I479" s="18">
        <f t="shared" si="642"/>
        <v>655</v>
      </c>
      <c r="J479" s="18">
        <f t="shared" si="643"/>
        <v>616</v>
      </c>
      <c r="K479" s="18">
        <f t="shared" si="644"/>
        <v>578</v>
      </c>
      <c r="L479" s="7" t="s">
        <v>94</v>
      </c>
      <c r="M479" s="58"/>
      <c r="N479" s="53">
        <f t="shared" si="633"/>
        <v>0</v>
      </c>
      <c r="O479" s="53">
        <f t="shared" si="634"/>
        <v>0</v>
      </c>
      <c r="P479" s="53">
        <f t="shared" si="635"/>
        <v>0</v>
      </c>
      <c r="Q479" s="53">
        <f t="shared" si="636"/>
        <v>0</v>
      </c>
      <c r="R479" s="53">
        <f t="shared" si="637"/>
        <v>0</v>
      </c>
      <c r="S479" s="53">
        <f t="shared" si="638"/>
        <v>0</v>
      </c>
    </row>
    <row r="480" spans="1:19" outlineLevel="1" x14ac:dyDescent="0.35">
      <c r="A480" s="24">
        <v>1104100064</v>
      </c>
      <c r="B480" s="5" t="s">
        <v>89</v>
      </c>
      <c r="C480" s="31"/>
      <c r="D480" s="32">
        <f t="shared" si="639"/>
        <v>0</v>
      </c>
      <c r="E480" s="33">
        <v>0.39</v>
      </c>
      <c r="F480" s="16">
        <v>770</v>
      </c>
      <c r="G480" s="17">
        <f t="shared" si="640"/>
        <v>732</v>
      </c>
      <c r="H480" s="18">
        <f t="shared" si="641"/>
        <v>693</v>
      </c>
      <c r="I480" s="18">
        <f t="shared" si="642"/>
        <v>655</v>
      </c>
      <c r="J480" s="18">
        <f t="shared" si="643"/>
        <v>616</v>
      </c>
      <c r="K480" s="18">
        <f t="shared" si="644"/>
        <v>578</v>
      </c>
      <c r="L480" s="7" t="s">
        <v>94</v>
      </c>
      <c r="M480" s="58"/>
      <c r="N480" s="53">
        <f t="shared" si="633"/>
        <v>0</v>
      </c>
      <c r="O480" s="53">
        <f t="shared" si="634"/>
        <v>0</v>
      </c>
      <c r="P480" s="53">
        <f t="shared" si="635"/>
        <v>0</v>
      </c>
      <c r="Q480" s="53">
        <f t="shared" si="636"/>
        <v>0</v>
      </c>
      <c r="R480" s="53">
        <f t="shared" si="637"/>
        <v>0</v>
      </c>
      <c r="S480" s="53">
        <f t="shared" si="638"/>
        <v>0</v>
      </c>
    </row>
    <row r="481" spans="1:19" outlineLevel="1" x14ac:dyDescent="0.35">
      <c r="A481" s="24">
        <v>1104100052</v>
      </c>
      <c r="B481" s="5" t="s">
        <v>124</v>
      </c>
      <c r="C481" s="31"/>
      <c r="D481" s="32">
        <f t="shared" si="639"/>
        <v>0</v>
      </c>
      <c r="E481" s="33">
        <v>0.39</v>
      </c>
      <c r="F481" s="16">
        <v>770</v>
      </c>
      <c r="G481" s="17">
        <f t="shared" si="640"/>
        <v>732</v>
      </c>
      <c r="H481" s="18">
        <f t="shared" si="641"/>
        <v>693</v>
      </c>
      <c r="I481" s="18">
        <f t="shared" si="642"/>
        <v>655</v>
      </c>
      <c r="J481" s="18">
        <f t="shared" si="643"/>
        <v>616</v>
      </c>
      <c r="K481" s="18">
        <f t="shared" si="644"/>
        <v>578</v>
      </c>
      <c r="L481" s="7" t="s">
        <v>94</v>
      </c>
      <c r="M481" s="58"/>
      <c r="N481" s="53">
        <f t="shared" si="633"/>
        <v>0</v>
      </c>
      <c r="O481" s="53">
        <f t="shared" si="634"/>
        <v>0</v>
      </c>
      <c r="P481" s="53">
        <f t="shared" si="635"/>
        <v>0</v>
      </c>
      <c r="Q481" s="53">
        <f t="shared" si="636"/>
        <v>0</v>
      </c>
      <c r="R481" s="53">
        <f t="shared" si="637"/>
        <v>0</v>
      </c>
      <c r="S481" s="53">
        <f t="shared" si="638"/>
        <v>0</v>
      </c>
    </row>
    <row r="482" spans="1:19" outlineLevel="1" x14ac:dyDescent="0.35">
      <c r="A482" s="24">
        <v>1104100098</v>
      </c>
      <c r="B482" s="5" t="s">
        <v>227</v>
      </c>
      <c r="C482" s="31"/>
      <c r="D482" s="32">
        <f t="shared" si="639"/>
        <v>0</v>
      </c>
      <c r="E482" s="33">
        <v>0.39</v>
      </c>
      <c r="F482" s="16">
        <v>770</v>
      </c>
      <c r="G482" s="17">
        <f t="shared" ref="G482" si="678">ROUNDUP(F482*0.95,0)</f>
        <v>732</v>
      </c>
      <c r="H482" s="18">
        <f t="shared" ref="H482" si="679">ROUNDUP(F482*0.9,0)</f>
        <v>693</v>
      </c>
      <c r="I482" s="18">
        <f t="shared" ref="I482" si="680">ROUNDUP(F482*0.85,0)</f>
        <v>655</v>
      </c>
      <c r="J482" s="18">
        <f t="shared" ref="J482" si="681">ROUNDUP(F482*0.8,0)</f>
        <v>616</v>
      </c>
      <c r="K482" s="18">
        <f t="shared" ref="K482" si="682">ROUNDUP(F482*0.75,0)</f>
        <v>578</v>
      </c>
      <c r="L482" s="7" t="s">
        <v>94</v>
      </c>
      <c r="M482" s="58"/>
      <c r="N482" s="53">
        <f t="shared" ref="N482" si="683">$C482*F482</f>
        <v>0</v>
      </c>
      <c r="O482" s="53">
        <f t="shared" ref="O482" si="684">$C482*G482</f>
        <v>0</v>
      </c>
      <c r="P482" s="53">
        <f t="shared" ref="P482" si="685">$C482*H482</f>
        <v>0</v>
      </c>
      <c r="Q482" s="53">
        <f t="shared" ref="Q482" si="686">$C482*I482</f>
        <v>0</v>
      </c>
      <c r="R482" s="53">
        <f t="shared" ref="R482" si="687">$C482*J482</f>
        <v>0</v>
      </c>
      <c r="S482" s="53">
        <f t="shared" ref="S482" si="688">$C482*K482</f>
        <v>0</v>
      </c>
    </row>
    <row r="483" spans="1:19" outlineLevel="1" x14ac:dyDescent="0.35">
      <c r="A483" s="24">
        <v>1104100082</v>
      </c>
      <c r="B483" s="5" t="s">
        <v>98</v>
      </c>
      <c r="C483" s="31"/>
      <c r="D483" s="32">
        <f t="shared" si="639"/>
        <v>0</v>
      </c>
      <c r="E483" s="33">
        <v>0.39</v>
      </c>
      <c r="F483" s="16">
        <v>770</v>
      </c>
      <c r="G483" s="17">
        <f t="shared" si="640"/>
        <v>732</v>
      </c>
      <c r="H483" s="18">
        <f t="shared" si="641"/>
        <v>693</v>
      </c>
      <c r="I483" s="18">
        <f t="shared" si="642"/>
        <v>655</v>
      </c>
      <c r="J483" s="18">
        <f t="shared" si="643"/>
        <v>616</v>
      </c>
      <c r="K483" s="18">
        <f t="shared" si="644"/>
        <v>578</v>
      </c>
      <c r="L483" s="7" t="s">
        <v>94</v>
      </c>
      <c r="M483" s="58"/>
      <c r="N483" s="53">
        <f t="shared" si="633"/>
        <v>0</v>
      </c>
      <c r="O483" s="53">
        <f t="shared" si="634"/>
        <v>0</v>
      </c>
      <c r="P483" s="53">
        <f t="shared" si="635"/>
        <v>0</v>
      </c>
      <c r="Q483" s="53">
        <f t="shared" si="636"/>
        <v>0</v>
      </c>
      <c r="R483" s="53">
        <f t="shared" si="637"/>
        <v>0</v>
      </c>
      <c r="S483" s="53">
        <f t="shared" si="638"/>
        <v>0</v>
      </c>
    </row>
    <row r="484" spans="1:19" outlineLevel="1" x14ac:dyDescent="0.35">
      <c r="A484" s="24">
        <v>1104100018</v>
      </c>
      <c r="B484" s="5" t="s">
        <v>56</v>
      </c>
      <c r="C484" s="31"/>
      <c r="D484" s="32">
        <f t="shared" ref="D484:D500" si="689">N484*N$535+O484*O$535+P484*P$535+Q484*Q$535+R484*R$535+S484*S$535</f>
        <v>0</v>
      </c>
      <c r="E484" s="33">
        <v>0.39</v>
      </c>
      <c r="F484" s="16">
        <v>770</v>
      </c>
      <c r="G484" s="17">
        <f t="shared" si="640"/>
        <v>732</v>
      </c>
      <c r="H484" s="18">
        <f t="shared" si="641"/>
        <v>693</v>
      </c>
      <c r="I484" s="18">
        <f t="shared" si="642"/>
        <v>655</v>
      </c>
      <c r="J484" s="18">
        <f t="shared" si="643"/>
        <v>616</v>
      </c>
      <c r="K484" s="18">
        <f t="shared" si="644"/>
        <v>578</v>
      </c>
      <c r="L484" s="7" t="s">
        <v>94</v>
      </c>
      <c r="M484" s="58"/>
      <c r="N484" s="53">
        <f t="shared" si="633"/>
        <v>0</v>
      </c>
      <c r="O484" s="53">
        <f t="shared" si="634"/>
        <v>0</v>
      </c>
      <c r="P484" s="53">
        <f t="shared" si="635"/>
        <v>0</v>
      </c>
      <c r="Q484" s="53">
        <f t="shared" si="636"/>
        <v>0</v>
      </c>
      <c r="R484" s="53">
        <f t="shared" si="637"/>
        <v>0</v>
      </c>
      <c r="S484" s="53">
        <f t="shared" si="638"/>
        <v>0</v>
      </c>
    </row>
    <row r="485" spans="1:19" outlineLevel="1" x14ac:dyDescent="0.35">
      <c r="A485" s="24">
        <v>1104100038</v>
      </c>
      <c r="B485" s="5" t="s">
        <v>55</v>
      </c>
      <c r="C485" s="31"/>
      <c r="D485" s="32">
        <f t="shared" si="689"/>
        <v>0</v>
      </c>
      <c r="E485" s="33">
        <v>0.39</v>
      </c>
      <c r="F485" s="16">
        <v>770</v>
      </c>
      <c r="G485" s="17">
        <f t="shared" si="640"/>
        <v>732</v>
      </c>
      <c r="H485" s="18">
        <f t="shared" si="641"/>
        <v>693</v>
      </c>
      <c r="I485" s="18">
        <f t="shared" si="642"/>
        <v>655</v>
      </c>
      <c r="J485" s="18">
        <f t="shared" si="643"/>
        <v>616</v>
      </c>
      <c r="K485" s="18">
        <f t="shared" si="644"/>
        <v>578</v>
      </c>
      <c r="L485" s="7" t="s">
        <v>94</v>
      </c>
      <c r="M485" s="58"/>
      <c r="N485" s="53">
        <f t="shared" si="633"/>
        <v>0</v>
      </c>
      <c r="O485" s="53">
        <f t="shared" si="634"/>
        <v>0</v>
      </c>
      <c r="P485" s="53">
        <f t="shared" si="635"/>
        <v>0</v>
      </c>
      <c r="Q485" s="53">
        <f t="shared" si="636"/>
        <v>0</v>
      </c>
      <c r="R485" s="53">
        <f t="shared" si="637"/>
        <v>0</v>
      </c>
      <c r="S485" s="53">
        <f t="shared" si="638"/>
        <v>0</v>
      </c>
    </row>
    <row r="486" spans="1:19" outlineLevel="1" x14ac:dyDescent="0.35">
      <c r="A486" s="24">
        <v>1104100057</v>
      </c>
      <c r="B486" s="5" t="s">
        <v>96</v>
      </c>
      <c r="C486" s="31"/>
      <c r="D486" s="32">
        <f t="shared" si="689"/>
        <v>0</v>
      </c>
      <c r="E486" s="33">
        <v>0.39</v>
      </c>
      <c r="F486" s="16">
        <v>770</v>
      </c>
      <c r="G486" s="17">
        <f t="shared" si="640"/>
        <v>732</v>
      </c>
      <c r="H486" s="18">
        <f t="shared" si="641"/>
        <v>693</v>
      </c>
      <c r="I486" s="18">
        <f t="shared" si="642"/>
        <v>655</v>
      </c>
      <c r="J486" s="18">
        <f t="shared" si="643"/>
        <v>616</v>
      </c>
      <c r="K486" s="18">
        <f t="shared" si="644"/>
        <v>578</v>
      </c>
      <c r="L486" s="7" t="s">
        <v>94</v>
      </c>
      <c r="M486" s="58"/>
      <c r="N486" s="53">
        <f t="shared" si="633"/>
        <v>0</v>
      </c>
      <c r="O486" s="53">
        <f t="shared" si="634"/>
        <v>0</v>
      </c>
      <c r="P486" s="53">
        <f t="shared" si="635"/>
        <v>0</v>
      </c>
      <c r="Q486" s="53">
        <f t="shared" si="636"/>
        <v>0</v>
      </c>
      <c r="R486" s="53">
        <f t="shared" si="637"/>
        <v>0</v>
      </c>
      <c r="S486" s="53">
        <f t="shared" si="638"/>
        <v>0</v>
      </c>
    </row>
    <row r="487" spans="1:19" outlineLevel="1" x14ac:dyDescent="0.35">
      <c r="A487" s="24">
        <v>1104100021</v>
      </c>
      <c r="B487" s="5" t="s">
        <v>118</v>
      </c>
      <c r="C487" s="31"/>
      <c r="D487" s="32">
        <f t="shared" si="689"/>
        <v>0</v>
      </c>
      <c r="E487" s="33">
        <v>0.39</v>
      </c>
      <c r="F487" s="16">
        <v>770</v>
      </c>
      <c r="G487" s="17">
        <f t="shared" si="640"/>
        <v>732</v>
      </c>
      <c r="H487" s="18">
        <f t="shared" si="641"/>
        <v>693</v>
      </c>
      <c r="I487" s="18">
        <f t="shared" si="642"/>
        <v>655</v>
      </c>
      <c r="J487" s="18">
        <f t="shared" si="643"/>
        <v>616</v>
      </c>
      <c r="K487" s="18">
        <f t="shared" si="644"/>
        <v>578</v>
      </c>
      <c r="L487" s="7" t="s">
        <v>94</v>
      </c>
      <c r="M487" s="58"/>
      <c r="N487" s="53">
        <f t="shared" si="633"/>
        <v>0</v>
      </c>
      <c r="O487" s="53">
        <f t="shared" si="634"/>
        <v>0</v>
      </c>
      <c r="P487" s="53">
        <f t="shared" si="635"/>
        <v>0</v>
      </c>
      <c r="Q487" s="53">
        <f t="shared" si="636"/>
        <v>0</v>
      </c>
      <c r="R487" s="53">
        <f t="shared" si="637"/>
        <v>0</v>
      </c>
      <c r="S487" s="53">
        <f t="shared" si="638"/>
        <v>0</v>
      </c>
    </row>
    <row r="488" spans="1:19" outlineLevel="1" x14ac:dyDescent="0.35">
      <c r="A488" s="24">
        <v>1104100087</v>
      </c>
      <c r="B488" s="5" t="s">
        <v>119</v>
      </c>
      <c r="C488" s="31"/>
      <c r="D488" s="32">
        <f t="shared" si="689"/>
        <v>0</v>
      </c>
      <c r="E488" s="33">
        <v>0.39</v>
      </c>
      <c r="F488" s="16">
        <v>770</v>
      </c>
      <c r="G488" s="17">
        <f t="shared" si="640"/>
        <v>732</v>
      </c>
      <c r="H488" s="18">
        <f t="shared" si="641"/>
        <v>693</v>
      </c>
      <c r="I488" s="18">
        <f t="shared" si="642"/>
        <v>655</v>
      </c>
      <c r="J488" s="18">
        <f t="shared" si="643"/>
        <v>616</v>
      </c>
      <c r="K488" s="18">
        <f t="shared" si="644"/>
        <v>578</v>
      </c>
      <c r="L488" s="7" t="s">
        <v>94</v>
      </c>
      <c r="M488" s="58"/>
      <c r="N488" s="53">
        <f t="shared" si="633"/>
        <v>0</v>
      </c>
      <c r="O488" s="53">
        <f t="shared" si="634"/>
        <v>0</v>
      </c>
      <c r="P488" s="53">
        <f t="shared" si="635"/>
        <v>0</v>
      </c>
      <c r="Q488" s="53">
        <f t="shared" si="636"/>
        <v>0</v>
      </c>
      <c r="R488" s="53">
        <f t="shared" si="637"/>
        <v>0</v>
      </c>
      <c r="S488" s="53">
        <f t="shared" si="638"/>
        <v>0</v>
      </c>
    </row>
    <row r="489" spans="1:19" outlineLevel="1" x14ac:dyDescent="0.35">
      <c r="A489" s="24">
        <v>1104100019</v>
      </c>
      <c r="B489" s="5" t="s">
        <v>228</v>
      </c>
      <c r="C489" s="31"/>
      <c r="D489" s="32">
        <f t="shared" si="689"/>
        <v>0</v>
      </c>
      <c r="E489" s="33">
        <v>0.39</v>
      </c>
      <c r="F489" s="16">
        <v>770</v>
      </c>
      <c r="G489" s="17">
        <f t="shared" ref="G489" si="690">ROUNDUP(F489*0.95,0)</f>
        <v>732</v>
      </c>
      <c r="H489" s="18">
        <f t="shared" ref="H489" si="691">ROUNDUP(F489*0.9,0)</f>
        <v>693</v>
      </c>
      <c r="I489" s="18">
        <f t="shared" ref="I489" si="692">ROUNDUP(F489*0.85,0)</f>
        <v>655</v>
      </c>
      <c r="J489" s="18">
        <f t="shared" ref="J489" si="693">ROUNDUP(F489*0.8,0)</f>
        <v>616</v>
      </c>
      <c r="K489" s="18">
        <f t="shared" ref="K489" si="694">ROUNDUP(F489*0.75,0)</f>
        <v>578</v>
      </c>
      <c r="L489" s="7" t="s">
        <v>94</v>
      </c>
      <c r="M489" s="58"/>
      <c r="N489" s="53">
        <f t="shared" ref="N489" si="695">$C489*F489</f>
        <v>0</v>
      </c>
      <c r="O489" s="53">
        <f t="shared" ref="O489" si="696">$C489*G489</f>
        <v>0</v>
      </c>
      <c r="P489" s="53">
        <f t="shared" ref="P489" si="697">$C489*H489</f>
        <v>0</v>
      </c>
      <c r="Q489" s="53">
        <f t="shared" ref="Q489" si="698">$C489*I489</f>
        <v>0</v>
      </c>
      <c r="R489" s="53">
        <f t="shared" ref="R489" si="699">$C489*J489</f>
        <v>0</v>
      </c>
      <c r="S489" s="53">
        <f t="shared" ref="S489" si="700">$C489*K489</f>
        <v>0</v>
      </c>
    </row>
    <row r="490" spans="1:19" outlineLevel="1" x14ac:dyDescent="0.35">
      <c r="A490" s="24">
        <v>1104100043</v>
      </c>
      <c r="B490" s="5" t="s">
        <v>100</v>
      </c>
      <c r="C490" s="31"/>
      <c r="D490" s="32">
        <f t="shared" si="689"/>
        <v>0</v>
      </c>
      <c r="E490" s="33">
        <v>0.39</v>
      </c>
      <c r="F490" s="16">
        <v>770</v>
      </c>
      <c r="G490" s="17">
        <f t="shared" si="640"/>
        <v>732</v>
      </c>
      <c r="H490" s="18">
        <f t="shared" si="641"/>
        <v>693</v>
      </c>
      <c r="I490" s="18">
        <f t="shared" si="642"/>
        <v>655</v>
      </c>
      <c r="J490" s="18">
        <f t="shared" si="643"/>
        <v>616</v>
      </c>
      <c r="K490" s="18">
        <f t="shared" si="644"/>
        <v>578</v>
      </c>
      <c r="L490" s="7" t="s">
        <v>94</v>
      </c>
      <c r="M490" s="58"/>
      <c r="N490" s="53">
        <f t="shared" si="633"/>
        <v>0</v>
      </c>
      <c r="O490" s="53">
        <f t="shared" si="634"/>
        <v>0</v>
      </c>
      <c r="P490" s="53">
        <f t="shared" si="635"/>
        <v>0</v>
      </c>
      <c r="Q490" s="53">
        <f t="shared" si="636"/>
        <v>0</v>
      </c>
      <c r="R490" s="53">
        <f t="shared" si="637"/>
        <v>0</v>
      </c>
      <c r="S490" s="53">
        <f t="shared" si="638"/>
        <v>0</v>
      </c>
    </row>
    <row r="491" spans="1:19" outlineLevel="1" x14ac:dyDescent="0.35">
      <c r="A491" s="24">
        <v>1104100026</v>
      </c>
      <c r="B491" s="5" t="s">
        <v>67</v>
      </c>
      <c r="C491" s="31"/>
      <c r="D491" s="32">
        <f t="shared" si="689"/>
        <v>0</v>
      </c>
      <c r="E491" s="33">
        <v>0.39</v>
      </c>
      <c r="F491" s="16">
        <v>770</v>
      </c>
      <c r="G491" s="17">
        <f t="shared" si="640"/>
        <v>732</v>
      </c>
      <c r="H491" s="18">
        <f t="shared" si="641"/>
        <v>693</v>
      </c>
      <c r="I491" s="18">
        <f t="shared" si="642"/>
        <v>655</v>
      </c>
      <c r="J491" s="18">
        <f t="shared" si="643"/>
        <v>616</v>
      </c>
      <c r="K491" s="18">
        <f t="shared" si="644"/>
        <v>578</v>
      </c>
      <c r="L491" s="7" t="s">
        <v>94</v>
      </c>
      <c r="M491" s="58"/>
      <c r="N491" s="53">
        <f t="shared" si="633"/>
        <v>0</v>
      </c>
      <c r="O491" s="53">
        <f t="shared" si="634"/>
        <v>0</v>
      </c>
      <c r="P491" s="53">
        <f t="shared" si="635"/>
        <v>0</v>
      </c>
      <c r="Q491" s="53">
        <f t="shared" si="636"/>
        <v>0</v>
      </c>
      <c r="R491" s="53">
        <f t="shared" si="637"/>
        <v>0</v>
      </c>
      <c r="S491" s="53">
        <f t="shared" si="638"/>
        <v>0</v>
      </c>
    </row>
    <row r="492" spans="1:19" outlineLevel="1" x14ac:dyDescent="0.35">
      <c r="A492" s="24">
        <v>1104100083</v>
      </c>
      <c r="B492" s="5" t="s">
        <v>99</v>
      </c>
      <c r="C492" s="31"/>
      <c r="D492" s="32">
        <f t="shared" si="689"/>
        <v>0</v>
      </c>
      <c r="E492" s="33">
        <v>0.39</v>
      </c>
      <c r="F492" s="16">
        <v>770</v>
      </c>
      <c r="G492" s="17">
        <f t="shared" si="640"/>
        <v>732</v>
      </c>
      <c r="H492" s="18">
        <f t="shared" si="641"/>
        <v>693</v>
      </c>
      <c r="I492" s="18">
        <f t="shared" si="642"/>
        <v>655</v>
      </c>
      <c r="J492" s="18">
        <f t="shared" si="643"/>
        <v>616</v>
      </c>
      <c r="K492" s="18">
        <f t="shared" si="644"/>
        <v>578</v>
      </c>
      <c r="L492" s="7" t="s">
        <v>94</v>
      </c>
      <c r="M492" s="58"/>
      <c r="N492" s="53">
        <f t="shared" si="633"/>
        <v>0</v>
      </c>
      <c r="O492" s="53">
        <f t="shared" si="634"/>
        <v>0</v>
      </c>
      <c r="P492" s="53">
        <f t="shared" si="635"/>
        <v>0</v>
      </c>
      <c r="Q492" s="53">
        <f t="shared" si="636"/>
        <v>0</v>
      </c>
      <c r="R492" s="53">
        <f t="shared" si="637"/>
        <v>0</v>
      </c>
      <c r="S492" s="53">
        <f t="shared" si="638"/>
        <v>0</v>
      </c>
    </row>
    <row r="493" spans="1:19" outlineLevel="1" x14ac:dyDescent="0.35">
      <c r="A493" s="24">
        <v>1104100096</v>
      </c>
      <c r="B493" s="5" t="s">
        <v>229</v>
      </c>
      <c r="C493" s="31"/>
      <c r="D493" s="32">
        <f t="shared" si="689"/>
        <v>0</v>
      </c>
      <c r="E493" s="33">
        <v>0.39</v>
      </c>
      <c r="F493" s="16">
        <v>770</v>
      </c>
      <c r="G493" s="17">
        <f t="shared" ref="G493" si="701">ROUNDUP(F493*0.95,0)</f>
        <v>732</v>
      </c>
      <c r="H493" s="18">
        <f t="shared" ref="H493" si="702">ROUNDUP(F493*0.9,0)</f>
        <v>693</v>
      </c>
      <c r="I493" s="18">
        <f t="shared" ref="I493" si="703">ROUNDUP(F493*0.85,0)</f>
        <v>655</v>
      </c>
      <c r="J493" s="18">
        <f t="shared" ref="J493" si="704">ROUNDUP(F493*0.8,0)</f>
        <v>616</v>
      </c>
      <c r="K493" s="18">
        <f t="shared" ref="K493" si="705">ROUNDUP(F493*0.75,0)</f>
        <v>578</v>
      </c>
      <c r="L493" s="7" t="s">
        <v>94</v>
      </c>
      <c r="M493" s="58"/>
      <c r="N493" s="53">
        <f t="shared" ref="N493" si="706">$C493*F493</f>
        <v>0</v>
      </c>
      <c r="O493" s="53">
        <f t="shared" ref="O493" si="707">$C493*G493</f>
        <v>0</v>
      </c>
      <c r="P493" s="53">
        <f t="shared" ref="P493" si="708">$C493*H493</f>
        <v>0</v>
      </c>
      <c r="Q493" s="53">
        <f t="shared" ref="Q493" si="709">$C493*I493</f>
        <v>0</v>
      </c>
      <c r="R493" s="53">
        <f t="shared" ref="R493" si="710">$C493*J493</f>
        <v>0</v>
      </c>
      <c r="S493" s="53">
        <f t="shared" ref="S493" si="711">$C493*K493</f>
        <v>0</v>
      </c>
    </row>
    <row r="494" spans="1:19" outlineLevel="1" x14ac:dyDescent="0.35">
      <c r="A494" s="24">
        <v>1104100025</v>
      </c>
      <c r="B494" s="5" t="s">
        <v>120</v>
      </c>
      <c r="C494" s="31"/>
      <c r="D494" s="32">
        <f t="shared" si="689"/>
        <v>0</v>
      </c>
      <c r="E494" s="33">
        <v>0.39</v>
      </c>
      <c r="F494" s="16">
        <v>770</v>
      </c>
      <c r="G494" s="17">
        <f t="shared" si="640"/>
        <v>732</v>
      </c>
      <c r="H494" s="18">
        <f t="shared" si="641"/>
        <v>693</v>
      </c>
      <c r="I494" s="18">
        <f t="shared" si="642"/>
        <v>655</v>
      </c>
      <c r="J494" s="18">
        <f t="shared" si="643"/>
        <v>616</v>
      </c>
      <c r="K494" s="18">
        <f t="shared" si="644"/>
        <v>578</v>
      </c>
      <c r="L494" s="7" t="s">
        <v>94</v>
      </c>
      <c r="M494" s="58"/>
      <c r="N494" s="53">
        <f t="shared" si="633"/>
        <v>0</v>
      </c>
      <c r="O494" s="53">
        <f t="shared" si="634"/>
        <v>0</v>
      </c>
      <c r="P494" s="53">
        <f t="shared" si="635"/>
        <v>0</v>
      </c>
      <c r="Q494" s="53">
        <f t="shared" si="636"/>
        <v>0</v>
      </c>
      <c r="R494" s="53">
        <f t="shared" si="637"/>
        <v>0</v>
      </c>
      <c r="S494" s="53">
        <f t="shared" si="638"/>
        <v>0</v>
      </c>
    </row>
    <row r="495" spans="1:19" outlineLevel="1" x14ac:dyDescent="0.35">
      <c r="A495" s="24">
        <v>1104100045</v>
      </c>
      <c r="B495" s="5" t="s">
        <v>57</v>
      </c>
      <c r="C495" s="31"/>
      <c r="D495" s="32">
        <f t="shared" si="689"/>
        <v>0</v>
      </c>
      <c r="E495" s="33">
        <v>0.39</v>
      </c>
      <c r="F495" s="16">
        <v>770</v>
      </c>
      <c r="G495" s="17">
        <f t="shared" si="640"/>
        <v>732</v>
      </c>
      <c r="H495" s="18">
        <f t="shared" si="641"/>
        <v>693</v>
      </c>
      <c r="I495" s="18">
        <f t="shared" si="642"/>
        <v>655</v>
      </c>
      <c r="J495" s="18">
        <f t="shared" si="643"/>
        <v>616</v>
      </c>
      <c r="K495" s="18">
        <f t="shared" si="644"/>
        <v>578</v>
      </c>
      <c r="L495" s="7" t="s">
        <v>94</v>
      </c>
      <c r="M495" s="58"/>
      <c r="N495" s="53">
        <f t="shared" si="633"/>
        <v>0</v>
      </c>
      <c r="O495" s="53">
        <f t="shared" si="634"/>
        <v>0</v>
      </c>
      <c r="P495" s="53">
        <f t="shared" si="635"/>
        <v>0</v>
      </c>
      <c r="Q495" s="53">
        <f t="shared" si="636"/>
        <v>0</v>
      </c>
      <c r="R495" s="53">
        <f t="shared" si="637"/>
        <v>0</v>
      </c>
      <c r="S495" s="53">
        <f t="shared" si="638"/>
        <v>0</v>
      </c>
    </row>
    <row r="496" spans="1:19" outlineLevel="1" x14ac:dyDescent="0.35">
      <c r="A496" s="24">
        <v>1104100046</v>
      </c>
      <c r="B496" s="5" t="s">
        <v>58</v>
      </c>
      <c r="C496" s="31"/>
      <c r="D496" s="32">
        <f t="shared" si="689"/>
        <v>0</v>
      </c>
      <c r="E496" s="33">
        <v>0.39</v>
      </c>
      <c r="F496" s="16">
        <v>770</v>
      </c>
      <c r="G496" s="17">
        <f t="shared" si="640"/>
        <v>732</v>
      </c>
      <c r="H496" s="18">
        <f t="shared" si="641"/>
        <v>693</v>
      </c>
      <c r="I496" s="18">
        <f t="shared" si="642"/>
        <v>655</v>
      </c>
      <c r="J496" s="18">
        <f t="shared" si="643"/>
        <v>616</v>
      </c>
      <c r="K496" s="18">
        <f t="shared" si="644"/>
        <v>578</v>
      </c>
      <c r="L496" s="7" t="s">
        <v>94</v>
      </c>
      <c r="M496" s="58"/>
      <c r="N496" s="53">
        <f t="shared" si="633"/>
        <v>0</v>
      </c>
      <c r="O496" s="53">
        <f t="shared" si="634"/>
        <v>0</v>
      </c>
      <c r="P496" s="53">
        <f t="shared" si="635"/>
        <v>0</v>
      </c>
      <c r="Q496" s="53">
        <f t="shared" si="636"/>
        <v>0</v>
      </c>
      <c r="R496" s="53">
        <f t="shared" si="637"/>
        <v>0</v>
      </c>
      <c r="S496" s="53">
        <f t="shared" si="638"/>
        <v>0</v>
      </c>
    </row>
    <row r="497" spans="1:19" outlineLevel="1" x14ac:dyDescent="0.35">
      <c r="A497" s="24">
        <v>1104100023</v>
      </c>
      <c r="B497" s="5" t="s">
        <v>61</v>
      </c>
      <c r="C497" s="31"/>
      <c r="D497" s="32">
        <f t="shared" si="689"/>
        <v>0</v>
      </c>
      <c r="E497" s="33">
        <v>0.39</v>
      </c>
      <c r="F497" s="16">
        <v>770</v>
      </c>
      <c r="G497" s="17">
        <f t="shared" si="640"/>
        <v>732</v>
      </c>
      <c r="H497" s="18">
        <f t="shared" si="641"/>
        <v>693</v>
      </c>
      <c r="I497" s="18">
        <f t="shared" si="642"/>
        <v>655</v>
      </c>
      <c r="J497" s="18">
        <f t="shared" si="643"/>
        <v>616</v>
      </c>
      <c r="K497" s="18">
        <f t="shared" si="644"/>
        <v>578</v>
      </c>
      <c r="L497" s="7" t="s">
        <v>94</v>
      </c>
      <c r="M497" s="58"/>
      <c r="N497" s="53">
        <f t="shared" si="633"/>
        <v>0</v>
      </c>
      <c r="O497" s="53">
        <f t="shared" si="634"/>
        <v>0</v>
      </c>
      <c r="P497" s="53">
        <f t="shared" si="635"/>
        <v>0</v>
      </c>
      <c r="Q497" s="53">
        <f t="shared" si="636"/>
        <v>0</v>
      </c>
      <c r="R497" s="53">
        <f t="shared" si="637"/>
        <v>0</v>
      </c>
      <c r="S497" s="53">
        <f t="shared" si="638"/>
        <v>0</v>
      </c>
    </row>
    <row r="498" spans="1:19" outlineLevel="1" x14ac:dyDescent="0.35">
      <c r="A498" s="24">
        <v>1104100080</v>
      </c>
      <c r="B498" s="5" t="s">
        <v>122</v>
      </c>
      <c r="C498" s="31"/>
      <c r="D498" s="32">
        <f t="shared" si="689"/>
        <v>0</v>
      </c>
      <c r="E498" s="33">
        <v>0.39</v>
      </c>
      <c r="F498" s="16">
        <v>770</v>
      </c>
      <c r="G498" s="17">
        <f t="shared" si="640"/>
        <v>732</v>
      </c>
      <c r="H498" s="18">
        <f t="shared" si="641"/>
        <v>693</v>
      </c>
      <c r="I498" s="18">
        <f t="shared" si="642"/>
        <v>655</v>
      </c>
      <c r="J498" s="18">
        <f t="shared" si="643"/>
        <v>616</v>
      </c>
      <c r="K498" s="18">
        <f t="shared" si="644"/>
        <v>578</v>
      </c>
      <c r="L498" s="7" t="s">
        <v>94</v>
      </c>
      <c r="M498" s="58"/>
      <c r="N498" s="53">
        <f t="shared" si="633"/>
        <v>0</v>
      </c>
      <c r="O498" s="53">
        <f t="shared" si="634"/>
        <v>0</v>
      </c>
      <c r="P498" s="53">
        <f t="shared" si="635"/>
        <v>0</v>
      </c>
      <c r="Q498" s="53">
        <f t="shared" si="636"/>
        <v>0</v>
      </c>
      <c r="R498" s="53">
        <f t="shared" si="637"/>
        <v>0</v>
      </c>
      <c r="S498" s="53">
        <f t="shared" si="638"/>
        <v>0</v>
      </c>
    </row>
    <row r="499" spans="1:19" outlineLevel="1" x14ac:dyDescent="0.35">
      <c r="A499" s="24">
        <v>1104100097</v>
      </c>
      <c r="B499" s="5" t="s">
        <v>231</v>
      </c>
      <c r="C499" s="31"/>
      <c r="D499" s="32">
        <f t="shared" si="689"/>
        <v>0</v>
      </c>
      <c r="E499" s="33">
        <v>0.39</v>
      </c>
      <c r="F499" s="16">
        <v>770</v>
      </c>
      <c r="G499" s="17">
        <f t="shared" ref="G499:G500" si="712">ROUNDUP(F499*0.95,0)</f>
        <v>732</v>
      </c>
      <c r="H499" s="18">
        <f t="shared" ref="H499:H500" si="713">ROUNDUP(F499*0.9,0)</f>
        <v>693</v>
      </c>
      <c r="I499" s="18">
        <f t="shared" ref="I499:I500" si="714">ROUNDUP(F499*0.85,0)</f>
        <v>655</v>
      </c>
      <c r="J499" s="18">
        <f t="shared" ref="J499:J500" si="715">ROUNDUP(F499*0.8,0)</f>
        <v>616</v>
      </c>
      <c r="K499" s="18">
        <f t="shared" ref="K499:K500" si="716">ROUNDUP(F499*0.75,0)</f>
        <v>578</v>
      </c>
      <c r="L499" s="7" t="s">
        <v>94</v>
      </c>
      <c r="M499" s="58"/>
      <c r="N499" s="53">
        <f t="shared" ref="N499:N500" si="717">$C499*F499</f>
        <v>0</v>
      </c>
      <c r="O499" s="53">
        <f t="shared" ref="O499:O500" si="718">$C499*G499</f>
        <v>0</v>
      </c>
      <c r="P499" s="53">
        <f t="shared" ref="P499:P500" si="719">$C499*H499</f>
        <v>0</v>
      </c>
      <c r="Q499" s="53">
        <f t="shared" ref="Q499:Q500" si="720">$C499*I499</f>
        <v>0</v>
      </c>
      <c r="R499" s="53">
        <f t="shared" ref="R499:R500" si="721">$C499*J499</f>
        <v>0</v>
      </c>
      <c r="S499" s="53">
        <f t="shared" ref="S499:S500" si="722">$C499*K499</f>
        <v>0</v>
      </c>
    </row>
    <row r="500" spans="1:19" outlineLevel="1" x14ac:dyDescent="0.35">
      <c r="A500" s="24">
        <v>1104100047</v>
      </c>
      <c r="B500" s="5" t="s">
        <v>59</v>
      </c>
      <c r="C500" s="31"/>
      <c r="D500" s="32">
        <f t="shared" si="689"/>
        <v>0</v>
      </c>
      <c r="E500" s="33">
        <v>0.39</v>
      </c>
      <c r="F500" s="16">
        <v>770</v>
      </c>
      <c r="G500" s="17">
        <f t="shared" si="712"/>
        <v>732</v>
      </c>
      <c r="H500" s="18">
        <f t="shared" si="713"/>
        <v>693</v>
      </c>
      <c r="I500" s="18">
        <f t="shared" si="714"/>
        <v>655</v>
      </c>
      <c r="J500" s="18">
        <f t="shared" si="715"/>
        <v>616</v>
      </c>
      <c r="K500" s="18">
        <f t="shared" si="716"/>
        <v>578</v>
      </c>
      <c r="L500" s="7"/>
      <c r="M500" s="58"/>
      <c r="N500" s="53">
        <f t="shared" si="717"/>
        <v>0</v>
      </c>
      <c r="O500" s="53">
        <f t="shared" si="718"/>
        <v>0</v>
      </c>
      <c r="P500" s="53">
        <f t="shared" si="719"/>
        <v>0</v>
      </c>
      <c r="Q500" s="53">
        <f t="shared" si="720"/>
        <v>0</v>
      </c>
      <c r="R500" s="53">
        <f t="shared" si="721"/>
        <v>0</v>
      </c>
      <c r="S500" s="53">
        <f t="shared" si="722"/>
        <v>0</v>
      </c>
    </row>
    <row r="501" spans="1:19" x14ac:dyDescent="0.35">
      <c r="A501" s="42" t="s">
        <v>249</v>
      </c>
      <c r="C501" s="48"/>
      <c r="D501" s="46"/>
      <c r="E501" s="47"/>
      <c r="F501" s="48"/>
      <c r="G501" s="48"/>
      <c r="H501" s="48"/>
      <c r="I501" s="48"/>
      <c r="J501" s="48"/>
      <c r="K501" s="48"/>
      <c r="L501" s="43"/>
      <c r="M501" s="58"/>
    </row>
    <row r="502" spans="1:19" ht="29" outlineLevel="1" x14ac:dyDescent="0.35">
      <c r="A502" s="24">
        <v>1110100001</v>
      </c>
      <c r="B502" s="5" t="s">
        <v>250</v>
      </c>
      <c r="C502" s="31"/>
      <c r="D502" s="32">
        <f>N502*N$535+O502*O$535+P502*P$535+Q502*Q$535+R502*R$535+S502*S$535</f>
        <v>0</v>
      </c>
      <c r="E502" s="33">
        <v>0.39</v>
      </c>
      <c r="F502" s="16">
        <v>3220</v>
      </c>
      <c r="G502" s="17">
        <f t="shared" si="640"/>
        <v>3059</v>
      </c>
      <c r="H502" s="18">
        <f t="shared" si="641"/>
        <v>2898</v>
      </c>
      <c r="I502" s="18">
        <f t="shared" si="642"/>
        <v>2737</v>
      </c>
      <c r="J502" s="18">
        <f t="shared" si="643"/>
        <v>2576</v>
      </c>
      <c r="K502" s="18">
        <f t="shared" si="644"/>
        <v>2415</v>
      </c>
      <c r="L502" s="7" t="s">
        <v>94</v>
      </c>
      <c r="M502" s="58"/>
      <c r="N502" s="53">
        <f t="shared" si="633"/>
        <v>0</v>
      </c>
      <c r="O502" s="53">
        <f t="shared" si="634"/>
        <v>0</v>
      </c>
      <c r="P502" s="53">
        <f t="shared" si="635"/>
        <v>0</v>
      </c>
      <c r="Q502" s="53">
        <f t="shared" si="636"/>
        <v>0</v>
      </c>
      <c r="R502" s="53">
        <f t="shared" si="637"/>
        <v>0</v>
      </c>
      <c r="S502" s="53">
        <f t="shared" si="638"/>
        <v>0</v>
      </c>
    </row>
    <row r="503" spans="1:19" x14ac:dyDescent="0.35">
      <c r="A503" s="42" t="s">
        <v>90</v>
      </c>
      <c r="B503" s="63"/>
      <c r="C503" s="48"/>
      <c r="D503" s="46"/>
      <c r="E503" s="47"/>
      <c r="F503" s="48"/>
      <c r="G503" s="48"/>
      <c r="H503" s="48"/>
      <c r="I503" s="48"/>
      <c r="J503" s="48"/>
      <c r="K503" s="48"/>
      <c r="L503" s="43"/>
      <c r="M503" s="58"/>
      <c r="N503" s="53">
        <f t="shared" ref="N503:N533" si="723">$C503*F503</f>
        <v>0</v>
      </c>
      <c r="O503" s="53">
        <f t="shared" ref="O503:O533" si="724">$C503*G503</f>
        <v>0</v>
      </c>
      <c r="P503" s="53">
        <f t="shared" ref="P503:P533" si="725">$C503*H503</f>
        <v>0</v>
      </c>
      <c r="Q503" s="53">
        <f t="shared" ref="Q503:Q533" si="726">$C503*I503</f>
        <v>0</v>
      </c>
      <c r="R503" s="53">
        <f t="shared" ref="R503:R533" si="727">$C503*J503</f>
        <v>0</v>
      </c>
      <c r="S503" s="53">
        <f t="shared" ref="S503:S533" si="728">$C503*K503</f>
        <v>0</v>
      </c>
    </row>
    <row r="504" spans="1:19" x14ac:dyDescent="0.35">
      <c r="A504" s="62" t="s">
        <v>4</v>
      </c>
      <c r="C504" s="48"/>
      <c r="D504" s="46"/>
      <c r="E504" s="47"/>
      <c r="F504" s="48"/>
      <c r="G504" s="48"/>
      <c r="H504" s="48"/>
      <c r="I504" s="48"/>
      <c r="J504" s="48"/>
      <c r="K504" s="48"/>
      <c r="L504" s="43"/>
      <c r="M504" s="58"/>
      <c r="N504" s="53">
        <f t="shared" si="723"/>
        <v>0</v>
      </c>
      <c r="O504" s="53">
        <f t="shared" si="724"/>
        <v>0</v>
      </c>
      <c r="P504" s="53">
        <f t="shared" si="725"/>
        <v>0</v>
      </c>
      <c r="Q504" s="53">
        <f t="shared" si="726"/>
        <v>0</v>
      </c>
      <c r="R504" s="53">
        <f t="shared" si="727"/>
        <v>0</v>
      </c>
      <c r="S504" s="53">
        <f t="shared" si="728"/>
        <v>0</v>
      </c>
    </row>
    <row r="505" spans="1:19" outlineLevel="1" x14ac:dyDescent="0.35">
      <c r="A505" s="24"/>
      <c r="B505" s="52" t="s">
        <v>81</v>
      </c>
      <c r="C505" s="31"/>
      <c r="D505" s="32"/>
      <c r="E505" s="33"/>
      <c r="F505" s="49"/>
      <c r="G505" s="50"/>
      <c r="H505" s="51"/>
      <c r="I505" s="51"/>
      <c r="J505" s="51"/>
      <c r="K505" s="51"/>
      <c r="L505" s="7"/>
      <c r="N505" s="53">
        <f t="shared" si="723"/>
        <v>0</v>
      </c>
      <c r="O505" s="53">
        <f t="shared" si="724"/>
        <v>0</v>
      </c>
      <c r="P505" s="53">
        <f t="shared" si="725"/>
        <v>0</v>
      </c>
      <c r="Q505" s="53">
        <f t="shared" si="726"/>
        <v>0</v>
      </c>
      <c r="R505" s="53">
        <f t="shared" si="727"/>
        <v>0</v>
      </c>
      <c r="S505" s="53">
        <f t="shared" si="728"/>
        <v>0</v>
      </c>
    </row>
    <row r="506" spans="1:19" outlineLevel="1" x14ac:dyDescent="0.35">
      <c r="A506" s="24">
        <v>2001030015</v>
      </c>
      <c r="B506" s="5" t="s">
        <v>39</v>
      </c>
      <c r="C506" s="31"/>
      <c r="D506" s="32">
        <f t="shared" ref="D506:D531" si="729">N506*N$535+O506*O$535+P506*P$535+Q506*Q$535+R506*R$535+S506*S$535</f>
        <v>0</v>
      </c>
      <c r="E506" s="33">
        <v>0.15</v>
      </c>
      <c r="F506" s="16">
        <v>610</v>
      </c>
      <c r="G506" s="17">
        <f t="shared" ref="G506:G511" si="730">ROUNDUP(F506*0.95,0)</f>
        <v>580</v>
      </c>
      <c r="H506" s="18">
        <f t="shared" ref="H506" si="731">ROUNDUP(F506*0.9,0)</f>
        <v>549</v>
      </c>
      <c r="I506" s="18">
        <f t="shared" ref="I506" si="732">ROUNDUP(F506*0.85,0)</f>
        <v>519</v>
      </c>
      <c r="J506" s="18">
        <f t="shared" ref="J506" si="733">ROUNDUP(F506*0.8,0)</f>
        <v>488</v>
      </c>
      <c r="K506" s="18">
        <f t="shared" ref="K506" si="734">ROUNDUP(F506*0.75,0)</f>
        <v>458</v>
      </c>
      <c r="L506" s="85" t="s">
        <v>183</v>
      </c>
      <c r="N506" s="53">
        <f t="shared" si="723"/>
        <v>0</v>
      </c>
      <c r="O506" s="53">
        <f t="shared" si="724"/>
        <v>0</v>
      </c>
      <c r="P506" s="53">
        <f t="shared" si="725"/>
        <v>0</v>
      </c>
      <c r="Q506" s="53">
        <f t="shared" si="726"/>
        <v>0</v>
      </c>
      <c r="R506" s="53">
        <f t="shared" si="727"/>
        <v>0</v>
      </c>
      <c r="S506" s="53">
        <f t="shared" si="728"/>
        <v>0</v>
      </c>
    </row>
    <row r="507" spans="1:19" outlineLevel="1" x14ac:dyDescent="0.35">
      <c r="A507" s="24">
        <v>2001030020</v>
      </c>
      <c r="B507" s="5" t="s">
        <v>40</v>
      </c>
      <c r="C507" s="31"/>
      <c r="D507" s="32">
        <f t="shared" si="729"/>
        <v>0</v>
      </c>
      <c r="E507" s="33">
        <v>0.27</v>
      </c>
      <c r="F507" s="16">
        <v>720</v>
      </c>
      <c r="G507" s="17">
        <f t="shared" si="730"/>
        <v>684</v>
      </c>
      <c r="H507" s="18">
        <f t="shared" ref="H507:H511" si="735">ROUNDUP(F507*0.9,0)</f>
        <v>648</v>
      </c>
      <c r="I507" s="18">
        <f t="shared" ref="I507:I511" si="736">ROUNDUP(F507*0.85,0)</f>
        <v>612</v>
      </c>
      <c r="J507" s="18">
        <f t="shared" ref="J507:J511" si="737">ROUNDUP(F507*0.8,0)</f>
        <v>576</v>
      </c>
      <c r="K507" s="18">
        <f t="shared" ref="K507:K511" si="738">ROUNDUP(F507*0.75,0)</f>
        <v>540</v>
      </c>
      <c r="L507" s="86"/>
      <c r="N507" s="53">
        <f t="shared" si="723"/>
        <v>0</v>
      </c>
      <c r="O507" s="53">
        <f t="shared" si="724"/>
        <v>0</v>
      </c>
      <c r="P507" s="53">
        <f t="shared" si="725"/>
        <v>0</v>
      </c>
      <c r="Q507" s="53">
        <f t="shared" si="726"/>
        <v>0</v>
      </c>
      <c r="R507" s="53">
        <f t="shared" si="727"/>
        <v>0</v>
      </c>
      <c r="S507" s="53">
        <f t="shared" si="728"/>
        <v>0</v>
      </c>
    </row>
    <row r="508" spans="1:19" outlineLevel="1" x14ac:dyDescent="0.35">
      <c r="A508" s="24">
        <v>2001030025</v>
      </c>
      <c r="B508" s="5" t="s">
        <v>41</v>
      </c>
      <c r="C508" s="31"/>
      <c r="D508" s="32">
        <f t="shared" si="729"/>
        <v>0</v>
      </c>
      <c r="E508" s="33">
        <v>0.44</v>
      </c>
      <c r="F508" s="16">
        <v>840</v>
      </c>
      <c r="G508" s="17">
        <f t="shared" si="730"/>
        <v>798</v>
      </c>
      <c r="H508" s="18">
        <f t="shared" si="735"/>
        <v>756</v>
      </c>
      <c r="I508" s="18">
        <f t="shared" si="736"/>
        <v>714</v>
      </c>
      <c r="J508" s="18">
        <f t="shared" si="737"/>
        <v>672</v>
      </c>
      <c r="K508" s="18">
        <f t="shared" si="738"/>
        <v>630</v>
      </c>
      <c r="L508" s="86"/>
      <c r="N508" s="53">
        <f t="shared" si="723"/>
        <v>0</v>
      </c>
      <c r="O508" s="53">
        <f t="shared" si="724"/>
        <v>0</v>
      </c>
      <c r="P508" s="53">
        <f t="shared" si="725"/>
        <v>0</v>
      </c>
      <c r="Q508" s="53">
        <f t="shared" si="726"/>
        <v>0</v>
      </c>
      <c r="R508" s="53">
        <f t="shared" si="727"/>
        <v>0</v>
      </c>
      <c r="S508" s="53">
        <f t="shared" si="728"/>
        <v>0</v>
      </c>
    </row>
    <row r="509" spans="1:19" outlineLevel="1" x14ac:dyDescent="0.35">
      <c r="A509" s="24">
        <v>2001030030</v>
      </c>
      <c r="B509" s="5" t="s">
        <v>69</v>
      </c>
      <c r="C509" s="31"/>
      <c r="D509" s="32">
        <f t="shared" si="729"/>
        <v>0</v>
      </c>
      <c r="E509" s="33">
        <v>0.65</v>
      </c>
      <c r="F509" s="16">
        <v>895</v>
      </c>
      <c r="G509" s="17">
        <f t="shared" si="730"/>
        <v>851</v>
      </c>
      <c r="H509" s="18">
        <f t="shared" si="735"/>
        <v>806</v>
      </c>
      <c r="I509" s="18">
        <f t="shared" si="736"/>
        <v>761</v>
      </c>
      <c r="J509" s="18">
        <f t="shared" si="737"/>
        <v>716</v>
      </c>
      <c r="K509" s="18">
        <f t="shared" si="738"/>
        <v>672</v>
      </c>
      <c r="L509" s="86"/>
      <c r="N509" s="53">
        <f t="shared" si="723"/>
        <v>0</v>
      </c>
      <c r="O509" s="53">
        <f t="shared" si="724"/>
        <v>0</v>
      </c>
      <c r="P509" s="53">
        <f t="shared" si="725"/>
        <v>0</v>
      </c>
      <c r="Q509" s="53">
        <f t="shared" si="726"/>
        <v>0</v>
      </c>
      <c r="R509" s="53">
        <f t="shared" si="727"/>
        <v>0</v>
      </c>
      <c r="S509" s="53">
        <f t="shared" si="728"/>
        <v>0</v>
      </c>
    </row>
    <row r="510" spans="1:19" outlineLevel="1" x14ac:dyDescent="0.35">
      <c r="A510" s="24">
        <v>2001030035</v>
      </c>
      <c r="B510" s="5" t="s">
        <v>70</v>
      </c>
      <c r="C510" s="31"/>
      <c r="D510" s="32">
        <f t="shared" si="729"/>
        <v>0</v>
      </c>
      <c r="E510" s="33">
        <v>0.86</v>
      </c>
      <c r="F510" s="16">
        <v>995</v>
      </c>
      <c r="G510" s="17">
        <f t="shared" si="730"/>
        <v>946</v>
      </c>
      <c r="H510" s="18">
        <f t="shared" si="735"/>
        <v>896</v>
      </c>
      <c r="I510" s="18">
        <f t="shared" si="736"/>
        <v>846</v>
      </c>
      <c r="J510" s="18">
        <f t="shared" si="737"/>
        <v>796</v>
      </c>
      <c r="K510" s="18">
        <f t="shared" si="738"/>
        <v>747</v>
      </c>
      <c r="L510" s="86"/>
      <c r="N510" s="53">
        <f t="shared" si="723"/>
        <v>0</v>
      </c>
      <c r="O510" s="53">
        <f t="shared" si="724"/>
        <v>0</v>
      </c>
      <c r="P510" s="53">
        <f t="shared" si="725"/>
        <v>0</v>
      </c>
      <c r="Q510" s="53">
        <f t="shared" si="726"/>
        <v>0</v>
      </c>
      <c r="R510" s="53">
        <f t="shared" si="727"/>
        <v>0</v>
      </c>
      <c r="S510" s="53">
        <f t="shared" si="728"/>
        <v>0</v>
      </c>
    </row>
    <row r="511" spans="1:19" outlineLevel="1" x14ac:dyDescent="0.35">
      <c r="A511" s="24">
        <v>2001030040</v>
      </c>
      <c r="B511" s="5" t="s">
        <v>185</v>
      </c>
      <c r="C511" s="31"/>
      <c r="D511" s="32">
        <f t="shared" si="729"/>
        <v>0</v>
      </c>
      <c r="E511" s="33">
        <v>1</v>
      </c>
      <c r="F511" s="16">
        <v>1180</v>
      </c>
      <c r="G511" s="17">
        <f t="shared" si="730"/>
        <v>1121</v>
      </c>
      <c r="H511" s="18">
        <f t="shared" si="735"/>
        <v>1062</v>
      </c>
      <c r="I511" s="18">
        <f t="shared" si="736"/>
        <v>1003</v>
      </c>
      <c r="J511" s="18">
        <f t="shared" si="737"/>
        <v>944</v>
      </c>
      <c r="K511" s="18">
        <f t="shared" si="738"/>
        <v>885</v>
      </c>
      <c r="L511" s="86"/>
      <c r="N511" s="53">
        <f t="shared" si="723"/>
        <v>0</v>
      </c>
      <c r="O511" s="53">
        <f t="shared" si="724"/>
        <v>0</v>
      </c>
      <c r="P511" s="53">
        <f t="shared" si="725"/>
        <v>0</v>
      </c>
      <c r="Q511" s="53">
        <f t="shared" si="726"/>
        <v>0</v>
      </c>
      <c r="R511" s="53">
        <f t="shared" si="727"/>
        <v>0</v>
      </c>
      <c r="S511" s="53">
        <f t="shared" si="728"/>
        <v>0</v>
      </c>
    </row>
    <row r="512" spans="1:19" outlineLevel="1" x14ac:dyDescent="0.35">
      <c r="A512" s="24">
        <v>2001040002</v>
      </c>
      <c r="B512" s="5" t="s">
        <v>42</v>
      </c>
      <c r="C512" s="31"/>
      <c r="D512" s="32">
        <f t="shared" si="729"/>
        <v>0</v>
      </c>
      <c r="E512" s="33">
        <v>5.0000000000000001E-3</v>
      </c>
      <c r="F512" s="16">
        <v>20</v>
      </c>
      <c r="G512" s="17">
        <v>19</v>
      </c>
      <c r="H512" s="18">
        <v>18</v>
      </c>
      <c r="I512" s="18">
        <v>17</v>
      </c>
      <c r="J512" s="18">
        <v>16</v>
      </c>
      <c r="K512" s="18">
        <v>15</v>
      </c>
      <c r="L512" s="86"/>
      <c r="N512" s="53">
        <f t="shared" si="723"/>
        <v>0</v>
      </c>
      <c r="O512" s="53">
        <f t="shared" si="724"/>
        <v>0</v>
      </c>
      <c r="P512" s="53">
        <f t="shared" si="725"/>
        <v>0</v>
      </c>
      <c r="Q512" s="53">
        <f t="shared" si="726"/>
        <v>0</v>
      </c>
      <c r="R512" s="53">
        <f t="shared" si="727"/>
        <v>0</v>
      </c>
      <c r="S512" s="53">
        <f t="shared" si="728"/>
        <v>0</v>
      </c>
    </row>
    <row r="513" spans="1:19" outlineLevel="1" x14ac:dyDescent="0.35">
      <c r="A513" s="59">
        <v>2001040058</v>
      </c>
      <c r="B513" s="60" t="s">
        <v>43</v>
      </c>
      <c r="C513" s="31"/>
      <c r="D513" s="32">
        <f t="shared" si="729"/>
        <v>0</v>
      </c>
      <c r="E513" s="33">
        <v>5.0000000000000001E-3</v>
      </c>
      <c r="F513" s="16">
        <v>20</v>
      </c>
      <c r="G513" s="17">
        <v>19</v>
      </c>
      <c r="H513" s="18">
        <v>18</v>
      </c>
      <c r="I513" s="18">
        <v>17</v>
      </c>
      <c r="J513" s="18">
        <v>16</v>
      </c>
      <c r="K513" s="18">
        <v>15</v>
      </c>
      <c r="L513" s="86"/>
      <c r="N513" s="53">
        <f t="shared" si="723"/>
        <v>0</v>
      </c>
      <c r="O513" s="53">
        <f t="shared" si="724"/>
        <v>0</v>
      </c>
      <c r="P513" s="53">
        <f t="shared" si="725"/>
        <v>0</v>
      </c>
      <c r="Q513" s="53">
        <f t="shared" si="726"/>
        <v>0</v>
      </c>
      <c r="R513" s="53">
        <f t="shared" si="727"/>
        <v>0</v>
      </c>
      <c r="S513" s="53">
        <f t="shared" si="728"/>
        <v>0</v>
      </c>
    </row>
    <row r="514" spans="1:19" outlineLevel="1" x14ac:dyDescent="0.35">
      <c r="A514" s="24">
        <v>2001040023</v>
      </c>
      <c r="B514" s="5" t="s">
        <v>60</v>
      </c>
      <c r="C514" s="31"/>
      <c r="D514" s="32">
        <f t="shared" si="729"/>
        <v>0</v>
      </c>
      <c r="E514" s="33">
        <v>5.0000000000000001E-3</v>
      </c>
      <c r="F514" s="16">
        <v>20</v>
      </c>
      <c r="G514" s="17">
        <v>19</v>
      </c>
      <c r="H514" s="18">
        <v>18</v>
      </c>
      <c r="I514" s="18">
        <v>17</v>
      </c>
      <c r="J514" s="18">
        <v>16</v>
      </c>
      <c r="K514" s="18">
        <v>15</v>
      </c>
      <c r="L514" s="86"/>
      <c r="N514" s="53">
        <f t="shared" si="723"/>
        <v>0</v>
      </c>
      <c r="O514" s="53">
        <f t="shared" si="724"/>
        <v>0</v>
      </c>
      <c r="P514" s="53">
        <f t="shared" si="725"/>
        <v>0</v>
      </c>
      <c r="Q514" s="53">
        <f t="shared" si="726"/>
        <v>0</v>
      </c>
      <c r="R514" s="53">
        <f t="shared" si="727"/>
        <v>0</v>
      </c>
      <c r="S514" s="53">
        <f t="shared" si="728"/>
        <v>0</v>
      </c>
    </row>
    <row r="515" spans="1:19" outlineLevel="1" x14ac:dyDescent="0.35">
      <c r="A515" s="24">
        <v>2002010005</v>
      </c>
      <c r="B515" s="5" t="s">
        <v>93</v>
      </c>
      <c r="C515" s="31"/>
      <c r="D515" s="32">
        <f t="shared" si="729"/>
        <v>0</v>
      </c>
      <c r="E515" s="33">
        <v>0.03</v>
      </c>
      <c r="F515" s="16">
        <v>240</v>
      </c>
      <c r="G515" s="17">
        <f t="shared" ref="G515:G516" si="739">ROUNDUP(F515*0.95,0)</f>
        <v>228</v>
      </c>
      <c r="H515" s="18">
        <f t="shared" ref="H515:H516" si="740">ROUNDUP(F515*0.9,0)</f>
        <v>216</v>
      </c>
      <c r="I515" s="18">
        <f t="shared" ref="I515:I516" si="741">ROUNDUP(F515*0.85,0)</f>
        <v>204</v>
      </c>
      <c r="J515" s="18">
        <f t="shared" ref="J515:J516" si="742">ROUNDUP(F515*0.8,0)</f>
        <v>192</v>
      </c>
      <c r="K515" s="18">
        <f t="shared" ref="K515:K516" si="743">ROUNDUP(F515*0.75,0)</f>
        <v>180</v>
      </c>
      <c r="L515" s="86"/>
      <c r="N515" s="53">
        <f t="shared" ref="N515:N516" si="744">$C515*F515</f>
        <v>0</v>
      </c>
      <c r="O515" s="53">
        <f t="shared" ref="O515:O516" si="745">$C515*G515</f>
        <v>0</v>
      </c>
      <c r="P515" s="53">
        <f t="shared" ref="P515:P516" si="746">$C515*H515</f>
        <v>0</v>
      </c>
      <c r="Q515" s="53">
        <f t="shared" ref="Q515:Q516" si="747">$C515*I515</f>
        <v>0</v>
      </c>
      <c r="R515" s="53">
        <f t="shared" ref="R515:R516" si="748">$C515*J515</f>
        <v>0</v>
      </c>
      <c r="S515" s="53">
        <f t="shared" ref="S515:S516" si="749">$C515*K515</f>
        <v>0</v>
      </c>
    </row>
    <row r="516" spans="1:19" outlineLevel="1" x14ac:dyDescent="0.35">
      <c r="A516" s="24">
        <v>2002010010</v>
      </c>
      <c r="B516" s="5" t="s">
        <v>92</v>
      </c>
      <c r="C516" s="31"/>
      <c r="D516" s="32">
        <f t="shared" si="729"/>
        <v>0</v>
      </c>
      <c r="E516" s="33">
        <v>0.05</v>
      </c>
      <c r="F516" s="16">
        <v>335</v>
      </c>
      <c r="G516" s="17">
        <f t="shared" si="739"/>
        <v>319</v>
      </c>
      <c r="H516" s="18">
        <f t="shared" si="740"/>
        <v>302</v>
      </c>
      <c r="I516" s="18">
        <f t="shared" si="741"/>
        <v>285</v>
      </c>
      <c r="J516" s="18">
        <f t="shared" si="742"/>
        <v>268</v>
      </c>
      <c r="K516" s="18">
        <f t="shared" si="743"/>
        <v>252</v>
      </c>
      <c r="L516" s="86"/>
      <c r="N516" s="53">
        <f t="shared" si="744"/>
        <v>0</v>
      </c>
      <c r="O516" s="53">
        <f t="shared" si="745"/>
        <v>0</v>
      </c>
      <c r="P516" s="53">
        <f t="shared" si="746"/>
        <v>0</v>
      </c>
      <c r="Q516" s="53">
        <f t="shared" si="747"/>
        <v>0</v>
      </c>
      <c r="R516" s="53">
        <f t="shared" si="748"/>
        <v>0</v>
      </c>
      <c r="S516" s="53">
        <f t="shared" si="749"/>
        <v>0</v>
      </c>
    </row>
    <row r="517" spans="1:19" outlineLevel="1" x14ac:dyDescent="0.35">
      <c r="A517" s="24">
        <v>2002010015</v>
      </c>
      <c r="B517" s="5" t="s">
        <v>5</v>
      </c>
      <c r="C517" s="31"/>
      <c r="D517" s="32">
        <f t="shared" si="729"/>
        <v>0</v>
      </c>
      <c r="E517" s="33">
        <v>7.0000000000000007E-2</v>
      </c>
      <c r="F517" s="16">
        <v>450</v>
      </c>
      <c r="G517" s="17">
        <f t="shared" ref="G517:G525" si="750">ROUNDUP(F517*0.95,0)</f>
        <v>428</v>
      </c>
      <c r="H517" s="18">
        <f t="shared" ref="H517" si="751">ROUNDUP(F517*0.9,0)</f>
        <v>405</v>
      </c>
      <c r="I517" s="18">
        <f t="shared" ref="I517" si="752">ROUNDUP(F517*0.85,0)</f>
        <v>383</v>
      </c>
      <c r="J517" s="18">
        <f t="shared" ref="J517" si="753">ROUNDUP(F517*0.8,0)</f>
        <v>360</v>
      </c>
      <c r="K517" s="18">
        <f t="shared" ref="K517" si="754">ROUNDUP(F517*0.75,0)</f>
        <v>338</v>
      </c>
      <c r="L517" s="86"/>
      <c r="N517" s="53">
        <f t="shared" si="723"/>
        <v>0</v>
      </c>
      <c r="O517" s="53">
        <f t="shared" si="724"/>
        <v>0</v>
      </c>
      <c r="P517" s="53">
        <f t="shared" si="725"/>
        <v>0</v>
      </c>
      <c r="Q517" s="53">
        <f t="shared" si="726"/>
        <v>0</v>
      </c>
      <c r="R517" s="53">
        <f t="shared" si="727"/>
        <v>0</v>
      </c>
      <c r="S517" s="53">
        <f t="shared" si="728"/>
        <v>0</v>
      </c>
    </row>
    <row r="518" spans="1:19" outlineLevel="1" x14ac:dyDescent="0.35">
      <c r="A518" s="24">
        <v>2002010020</v>
      </c>
      <c r="B518" s="5" t="s">
        <v>6</v>
      </c>
      <c r="C518" s="31"/>
      <c r="D518" s="32">
        <f t="shared" si="729"/>
        <v>0</v>
      </c>
      <c r="E518" s="33">
        <v>0.1</v>
      </c>
      <c r="F518" s="16">
        <v>485</v>
      </c>
      <c r="G518" s="17">
        <f t="shared" si="750"/>
        <v>461</v>
      </c>
      <c r="H518" s="18">
        <f t="shared" ref="H518:H525" si="755">ROUNDUP(F518*0.9,0)</f>
        <v>437</v>
      </c>
      <c r="I518" s="18">
        <f t="shared" ref="I518:I525" si="756">ROUNDUP(F518*0.85,0)</f>
        <v>413</v>
      </c>
      <c r="J518" s="18">
        <f t="shared" ref="J518:J525" si="757">ROUNDUP(F518*0.8,0)</f>
        <v>388</v>
      </c>
      <c r="K518" s="18">
        <f t="shared" ref="K518:K525" si="758">ROUNDUP(F518*0.75,0)</f>
        <v>364</v>
      </c>
      <c r="L518" s="86"/>
      <c r="N518" s="53">
        <f t="shared" si="723"/>
        <v>0</v>
      </c>
      <c r="O518" s="53">
        <f t="shared" si="724"/>
        <v>0</v>
      </c>
      <c r="P518" s="53">
        <f t="shared" si="725"/>
        <v>0</v>
      </c>
      <c r="Q518" s="53">
        <f t="shared" si="726"/>
        <v>0</v>
      </c>
      <c r="R518" s="53">
        <f t="shared" si="727"/>
        <v>0</v>
      </c>
      <c r="S518" s="53">
        <f t="shared" si="728"/>
        <v>0</v>
      </c>
    </row>
    <row r="519" spans="1:19" outlineLevel="1" x14ac:dyDescent="0.35">
      <c r="A519" s="24">
        <v>2002010025</v>
      </c>
      <c r="B519" s="5" t="s">
        <v>7</v>
      </c>
      <c r="C519" s="31"/>
      <c r="D519" s="32">
        <f t="shared" si="729"/>
        <v>0</v>
      </c>
      <c r="E519" s="33">
        <v>0.12</v>
      </c>
      <c r="F519" s="16">
        <v>545</v>
      </c>
      <c r="G519" s="17">
        <f t="shared" si="750"/>
        <v>518</v>
      </c>
      <c r="H519" s="18">
        <f t="shared" si="755"/>
        <v>491</v>
      </c>
      <c r="I519" s="18">
        <f t="shared" si="756"/>
        <v>464</v>
      </c>
      <c r="J519" s="18">
        <f t="shared" si="757"/>
        <v>436</v>
      </c>
      <c r="K519" s="18">
        <f t="shared" si="758"/>
        <v>409</v>
      </c>
      <c r="L519" s="86"/>
      <c r="N519" s="53">
        <f t="shared" si="723"/>
        <v>0</v>
      </c>
      <c r="O519" s="53">
        <f t="shared" si="724"/>
        <v>0</v>
      </c>
      <c r="P519" s="53">
        <f t="shared" si="725"/>
        <v>0</v>
      </c>
      <c r="Q519" s="53">
        <f t="shared" si="726"/>
        <v>0</v>
      </c>
      <c r="R519" s="53">
        <f t="shared" si="727"/>
        <v>0</v>
      </c>
      <c r="S519" s="53">
        <f t="shared" si="728"/>
        <v>0</v>
      </c>
    </row>
    <row r="520" spans="1:19" outlineLevel="1" x14ac:dyDescent="0.35">
      <c r="A520" s="24">
        <v>2002010030</v>
      </c>
      <c r="B520" s="5" t="s">
        <v>8</v>
      </c>
      <c r="C520" s="31"/>
      <c r="D520" s="32">
        <f t="shared" si="729"/>
        <v>0</v>
      </c>
      <c r="E520" s="33">
        <v>0.15</v>
      </c>
      <c r="F520" s="16">
        <v>595</v>
      </c>
      <c r="G520" s="17">
        <f t="shared" si="750"/>
        <v>566</v>
      </c>
      <c r="H520" s="18">
        <f t="shared" si="755"/>
        <v>536</v>
      </c>
      <c r="I520" s="18">
        <f t="shared" si="756"/>
        <v>506</v>
      </c>
      <c r="J520" s="18">
        <f t="shared" si="757"/>
        <v>476</v>
      </c>
      <c r="K520" s="18">
        <f t="shared" si="758"/>
        <v>447</v>
      </c>
      <c r="L520" s="86"/>
      <c r="N520" s="53">
        <f t="shared" si="723"/>
        <v>0</v>
      </c>
      <c r="O520" s="53">
        <f t="shared" si="724"/>
        <v>0</v>
      </c>
      <c r="P520" s="53">
        <f t="shared" si="725"/>
        <v>0</v>
      </c>
      <c r="Q520" s="53">
        <f t="shared" si="726"/>
        <v>0</v>
      </c>
      <c r="R520" s="53">
        <f t="shared" si="727"/>
        <v>0</v>
      </c>
      <c r="S520" s="53">
        <f t="shared" si="728"/>
        <v>0</v>
      </c>
    </row>
    <row r="521" spans="1:19" outlineLevel="1" x14ac:dyDescent="0.35">
      <c r="A521" s="24">
        <v>2002010035</v>
      </c>
      <c r="B521" s="5" t="s">
        <v>9</v>
      </c>
      <c r="C521" s="31"/>
      <c r="D521" s="32">
        <f t="shared" si="729"/>
        <v>0</v>
      </c>
      <c r="E521" s="33">
        <v>0.18</v>
      </c>
      <c r="F521" s="16">
        <v>610</v>
      </c>
      <c r="G521" s="17">
        <f t="shared" si="750"/>
        <v>580</v>
      </c>
      <c r="H521" s="18">
        <f t="shared" si="755"/>
        <v>549</v>
      </c>
      <c r="I521" s="18">
        <f t="shared" si="756"/>
        <v>519</v>
      </c>
      <c r="J521" s="18">
        <f t="shared" si="757"/>
        <v>488</v>
      </c>
      <c r="K521" s="18">
        <f t="shared" si="758"/>
        <v>458</v>
      </c>
      <c r="L521" s="86"/>
      <c r="N521" s="53">
        <f t="shared" si="723"/>
        <v>0</v>
      </c>
      <c r="O521" s="53">
        <f t="shared" si="724"/>
        <v>0</v>
      </c>
      <c r="P521" s="53">
        <f t="shared" si="725"/>
        <v>0</v>
      </c>
      <c r="Q521" s="53">
        <f t="shared" si="726"/>
        <v>0</v>
      </c>
      <c r="R521" s="53">
        <f t="shared" si="727"/>
        <v>0</v>
      </c>
      <c r="S521" s="53">
        <f t="shared" si="728"/>
        <v>0</v>
      </c>
    </row>
    <row r="522" spans="1:19" outlineLevel="1" x14ac:dyDescent="0.35">
      <c r="A522" s="24">
        <v>2002010040</v>
      </c>
      <c r="B522" s="5" t="s">
        <v>10</v>
      </c>
      <c r="C522" s="31"/>
      <c r="D522" s="32">
        <f t="shared" si="729"/>
        <v>0</v>
      </c>
      <c r="E522" s="33">
        <v>0.19</v>
      </c>
      <c r="F522" s="16">
        <v>690</v>
      </c>
      <c r="G522" s="17">
        <f t="shared" si="750"/>
        <v>656</v>
      </c>
      <c r="H522" s="18">
        <f t="shared" si="755"/>
        <v>621</v>
      </c>
      <c r="I522" s="18">
        <f t="shared" si="756"/>
        <v>587</v>
      </c>
      <c r="J522" s="18">
        <f t="shared" si="757"/>
        <v>552</v>
      </c>
      <c r="K522" s="18">
        <f t="shared" si="758"/>
        <v>518</v>
      </c>
      <c r="L522" s="86"/>
      <c r="N522" s="53">
        <f t="shared" si="723"/>
        <v>0</v>
      </c>
      <c r="O522" s="53">
        <f t="shared" si="724"/>
        <v>0</v>
      </c>
      <c r="P522" s="53">
        <f t="shared" si="725"/>
        <v>0</v>
      </c>
      <c r="Q522" s="53">
        <f t="shared" si="726"/>
        <v>0</v>
      </c>
      <c r="R522" s="53">
        <f t="shared" si="727"/>
        <v>0</v>
      </c>
      <c r="S522" s="53">
        <f t="shared" si="728"/>
        <v>0</v>
      </c>
    </row>
    <row r="523" spans="1:19" outlineLevel="1" x14ac:dyDescent="0.35">
      <c r="A523" s="24">
        <v>2002010045</v>
      </c>
      <c r="B523" s="5" t="s">
        <v>11</v>
      </c>
      <c r="C523" s="31"/>
      <c r="D523" s="32">
        <f t="shared" si="729"/>
        <v>0</v>
      </c>
      <c r="E523" s="33">
        <v>0.23</v>
      </c>
      <c r="F523" s="16">
        <v>705</v>
      </c>
      <c r="G523" s="17">
        <f t="shared" si="750"/>
        <v>670</v>
      </c>
      <c r="H523" s="18">
        <f t="shared" si="755"/>
        <v>635</v>
      </c>
      <c r="I523" s="18">
        <f t="shared" si="756"/>
        <v>600</v>
      </c>
      <c r="J523" s="18">
        <f t="shared" si="757"/>
        <v>564</v>
      </c>
      <c r="K523" s="18">
        <f t="shared" si="758"/>
        <v>529</v>
      </c>
      <c r="L523" s="86"/>
      <c r="N523" s="53">
        <f t="shared" si="723"/>
        <v>0</v>
      </c>
      <c r="O523" s="53">
        <f t="shared" si="724"/>
        <v>0</v>
      </c>
      <c r="P523" s="53">
        <f t="shared" si="725"/>
        <v>0</v>
      </c>
      <c r="Q523" s="53">
        <f t="shared" si="726"/>
        <v>0</v>
      </c>
      <c r="R523" s="53">
        <f t="shared" si="727"/>
        <v>0</v>
      </c>
      <c r="S523" s="53">
        <f t="shared" si="728"/>
        <v>0</v>
      </c>
    </row>
    <row r="524" spans="1:19" outlineLevel="1" x14ac:dyDescent="0.35">
      <c r="A524" s="24">
        <v>2002010050</v>
      </c>
      <c r="B524" s="5" t="s">
        <v>12</v>
      </c>
      <c r="C524" s="31"/>
      <c r="D524" s="32">
        <f t="shared" si="729"/>
        <v>0</v>
      </c>
      <c r="E524" s="33">
        <v>0.24</v>
      </c>
      <c r="F524" s="16">
        <v>890</v>
      </c>
      <c r="G524" s="17">
        <f t="shared" si="750"/>
        <v>846</v>
      </c>
      <c r="H524" s="18">
        <f t="shared" si="755"/>
        <v>801</v>
      </c>
      <c r="I524" s="18">
        <f t="shared" si="756"/>
        <v>757</v>
      </c>
      <c r="J524" s="18">
        <f t="shared" si="757"/>
        <v>712</v>
      </c>
      <c r="K524" s="18">
        <f t="shared" si="758"/>
        <v>668</v>
      </c>
      <c r="L524" s="86"/>
      <c r="N524" s="53">
        <f t="shared" si="723"/>
        <v>0</v>
      </c>
      <c r="O524" s="53">
        <f t="shared" si="724"/>
        <v>0</v>
      </c>
      <c r="P524" s="53">
        <f t="shared" si="725"/>
        <v>0</v>
      </c>
      <c r="Q524" s="53">
        <f t="shared" si="726"/>
        <v>0</v>
      </c>
      <c r="R524" s="53">
        <f t="shared" si="727"/>
        <v>0</v>
      </c>
      <c r="S524" s="53">
        <f t="shared" si="728"/>
        <v>0</v>
      </c>
    </row>
    <row r="525" spans="1:19" outlineLevel="1" x14ac:dyDescent="0.35">
      <c r="A525" s="24">
        <v>2002010060</v>
      </c>
      <c r="B525" s="5" t="s">
        <v>13</v>
      </c>
      <c r="C525" s="31"/>
      <c r="D525" s="32">
        <f t="shared" si="729"/>
        <v>0</v>
      </c>
      <c r="E525" s="33">
        <v>0.28999999999999998</v>
      </c>
      <c r="F525" s="16">
        <v>930</v>
      </c>
      <c r="G525" s="17">
        <f t="shared" si="750"/>
        <v>884</v>
      </c>
      <c r="H525" s="18">
        <f t="shared" si="755"/>
        <v>837</v>
      </c>
      <c r="I525" s="18">
        <f t="shared" si="756"/>
        <v>791</v>
      </c>
      <c r="J525" s="18">
        <f t="shared" si="757"/>
        <v>744</v>
      </c>
      <c r="K525" s="18">
        <f t="shared" si="758"/>
        <v>698</v>
      </c>
      <c r="L525" s="86"/>
      <c r="N525" s="53">
        <f t="shared" si="723"/>
        <v>0</v>
      </c>
      <c r="O525" s="53">
        <f t="shared" si="724"/>
        <v>0</v>
      </c>
      <c r="P525" s="53">
        <f t="shared" si="725"/>
        <v>0</v>
      </c>
      <c r="Q525" s="53">
        <f t="shared" si="726"/>
        <v>0</v>
      </c>
      <c r="R525" s="53">
        <f t="shared" si="727"/>
        <v>0</v>
      </c>
      <c r="S525" s="53">
        <f t="shared" si="728"/>
        <v>0</v>
      </c>
    </row>
    <row r="526" spans="1:19" outlineLevel="1" x14ac:dyDescent="0.35">
      <c r="A526" s="34">
        <v>2002020030</v>
      </c>
      <c r="B526" s="27" t="s">
        <v>91</v>
      </c>
      <c r="C526" s="31"/>
      <c r="D526" s="32">
        <f t="shared" si="729"/>
        <v>0</v>
      </c>
      <c r="E526" s="33">
        <v>0.25</v>
      </c>
      <c r="F526" s="16">
        <v>1700</v>
      </c>
      <c r="G526" s="17">
        <f t="shared" ref="G526:G532" si="759">F526</f>
        <v>1700</v>
      </c>
      <c r="H526" s="18">
        <f t="shared" ref="H526:H532" si="760">ROUNDUP(F526*0.95,0)</f>
        <v>1615</v>
      </c>
      <c r="I526" s="18">
        <f t="shared" ref="I526:I532" si="761">ROUNDUP(F526*0.95,0)</f>
        <v>1615</v>
      </c>
      <c r="J526" s="18">
        <f t="shared" ref="J526:J532" si="762">ROUNDUP(F526*0.9,0)</f>
        <v>1530</v>
      </c>
      <c r="K526" s="18">
        <f t="shared" ref="K526:K532" si="763">ROUNDUP(F526*0.9,0)</f>
        <v>1530</v>
      </c>
      <c r="L526" s="86"/>
      <c r="N526" s="53">
        <f t="shared" ref="N526" si="764">$C526*F526</f>
        <v>0</v>
      </c>
      <c r="O526" s="53">
        <f t="shared" ref="O526" si="765">$C526*G526</f>
        <v>0</v>
      </c>
      <c r="P526" s="53">
        <f t="shared" ref="P526" si="766">$C526*H526</f>
        <v>0</v>
      </c>
      <c r="Q526" s="53">
        <f t="shared" ref="Q526" si="767">$C526*I526</f>
        <v>0</v>
      </c>
      <c r="R526" s="53">
        <f t="shared" ref="R526" si="768">$C526*J526</f>
        <v>0</v>
      </c>
      <c r="S526" s="53">
        <f t="shared" ref="S526" si="769">$C526*K526</f>
        <v>0</v>
      </c>
    </row>
    <row r="527" spans="1:19" outlineLevel="1" x14ac:dyDescent="0.35">
      <c r="A527" s="34">
        <v>2002020040</v>
      </c>
      <c r="B527" s="27" t="s">
        <v>82</v>
      </c>
      <c r="C527" s="31"/>
      <c r="D527" s="32">
        <f t="shared" si="729"/>
        <v>0</v>
      </c>
      <c r="E527" s="33">
        <v>0.28999999999999998</v>
      </c>
      <c r="F527" s="16">
        <v>1830</v>
      </c>
      <c r="G527" s="17">
        <f t="shared" si="759"/>
        <v>1830</v>
      </c>
      <c r="H527" s="18">
        <f t="shared" si="760"/>
        <v>1739</v>
      </c>
      <c r="I527" s="18">
        <f t="shared" si="761"/>
        <v>1739</v>
      </c>
      <c r="J527" s="18">
        <f t="shared" si="762"/>
        <v>1647</v>
      </c>
      <c r="K527" s="18">
        <f t="shared" si="763"/>
        <v>1647</v>
      </c>
      <c r="L527" s="86"/>
      <c r="N527" s="53">
        <f t="shared" si="723"/>
        <v>0</v>
      </c>
      <c r="O527" s="53">
        <f t="shared" si="724"/>
        <v>0</v>
      </c>
      <c r="P527" s="53">
        <f t="shared" si="725"/>
        <v>0</v>
      </c>
      <c r="Q527" s="53">
        <f t="shared" si="726"/>
        <v>0</v>
      </c>
      <c r="R527" s="53">
        <f t="shared" si="727"/>
        <v>0</v>
      </c>
      <c r="S527" s="53">
        <f t="shared" si="728"/>
        <v>0</v>
      </c>
    </row>
    <row r="528" spans="1:19" outlineLevel="1" x14ac:dyDescent="0.35">
      <c r="A528" s="34">
        <v>2002020050</v>
      </c>
      <c r="B528" s="27" t="s">
        <v>83</v>
      </c>
      <c r="C528" s="31"/>
      <c r="D528" s="32">
        <f t="shared" si="729"/>
        <v>0</v>
      </c>
      <c r="E528" s="33">
        <v>0.36</v>
      </c>
      <c r="F528" s="16">
        <v>1530</v>
      </c>
      <c r="G528" s="17">
        <f t="shared" si="759"/>
        <v>1530</v>
      </c>
      <c r="H528" s="18">
        <f t="shared" si="760"/>
        <v>1454</v>
      </c>
      <c r="I528" s="18">
        <f t="shared" si="761"/>
        <v>1454</v>
      </c>
      <c r="J528" s="18">
        <f t="shared" si="762"/>
        <v>1377</v>
      </c>
      <c r="K528" s="18">
        <f t="shared" si="763"/>
        <v>1377</v>
      </c>
      <c r="L528" s="86"/>
      <c r="N528" s="53">
        <f t="shared" si="723"/>
        <v>0</v>
      </c>
      <c r="O528" s="53">
        <f t="shared" si="724"/>
        <v>0</v>
      </c>
      <c r="P528" s="53">
        <f t="shared" si="725"/>
        <v>0</v>
      </c>
      <c r="Q528" s="53">
        <f t="shared" si="726"/>
        <v>0</v>
      </c>
      <c r="R528" s="53">
        <f t="shared" si="727"/>
        <v>0</v>
      </c>
      <c r="S528" s="53">
        <f t="shared" si="728"/>
        <v>0</v>
      </c>
    </row>
    <row r="529" spans="1:19" outlineLevel="1" x14ac:dyDescent="0.35">
      <c r="A529" s="34">
        <v>2002020050</v>
      </c>
      <c r="B529" s="27" t="s">
        <v>101</v>
      </c>
      <c r="C529" s="31"/>
      <c r="D529" s="32">
        <f t="shared" si="729"/>
        <v>0</v>
      </c>
      <c r="E529" s="33">
        <v>0.5</v>
      </c>
      <c r="F529" s="16">
        <v>1800</v>
      </c>
      <c r="G529" s="17">
        <f>F529</f>
        <v>1800</v>
      </c>
      <c r="H529" s="18">
        <f>ROUNDUP(F529*0.95,0)</f>
        <v>1710</v>
      </c>
      <c r="I529" s="18">
        <f>ROUNDUP(F529*0.95,0)</f>
        <v>1710</v>
      </c>
      <c r="J529" s="18">
        <f>ROUNDUP(F529*0.9,0)</f>
        <v>1620</v>
      </c>
      <c r="K529" s="18">
        <f>ROUNDUP(F529*0.9,0)</f>
        <v>1620</v>
      </c>
      <c r="L529" s="86"/>
      <c r="N529" s="53">
        <f t="shared" si="723"/>
        <v>0</v>
      </c>
      <c r="O529" s="53">
        <f t="shared" ref="O529" si="770">$C529*G529</f>
        <v>0</v>
      </c>
      <c r="P529" s="53">
        <f t="shared" ref="P529" si="771">$C529*H529</f>
        <v>0</v>
      </c>
      <c r="Q529" s="53">
        <f t="shared" ref="Q529" si="772">$C529*I529</f>
        <v>0</v>
      </c>
      <c r="R529" s="53">
        <f t="shared" ref="R529" si="773">$C529*J529</f>
        <v>0</v>
      </c>
      <c r="S529" s="53">
        <f t="shared" ref="S529" si="774">$C529*K529</f>
        <v>0</v>
      </c>
    </row>
    <row r="530" spans="1:19" outlineLevel="1" x14ac:dyDescent="0.35">
      <c r="A530" s="34">
        <v>2002030042</v>
      </c>
      <c r="B530" s="27" t="s">
        <v>84</v>
      </c>
      <c r="C530" s="31"/>
      <c r="D530" s="32">
        <f t="shared" si="729"/>
        <v>0</v>
      </c>
      <c r="E530" s="33">
        <v>0.44</v>
      </c>
      <c r="F530" s="16">
        <v>2150</v>
      </c>
      <c r="G530" s="17">
        <f t="shared" si="759"/>
        <v>2150</v>
      </c>
      <c r="H530" s="18">
        <f t="shared" si="760"/>
        <v>2043</v>
      </c>
      <c r="I530" s="18">
        <f t="shared" si="761"/>
        <v>2043</v>
      </c>
      <c r="J530" s="18">
        <f t="shared" si="762"/>
        <v>1935</v>
      </c>
      <c r="K530" s="18">
        <f t="shared" si="763"/>
        <v>1935</v>
      </c>
      <c r="L530" s="86"/>
      <c r="N530" s="53">
        <f t="shared" si="723"/>
        <v>0</v>
      </c>
      <c r="O530" s="53">
        <f t="shared" si="724"/>
        <v>0</v>
      </c>
      <c r="P530" s="53">
        <f t="shared" si="725"/>
        <v>0</v>
      </c>
      <c r="Q530" s="53">
        <f t="shared" si="726"/>
        <v>0</v>
      </c>
      <c r="R530" s="53">
        <f t="shared" si="727"/>
        <v>0</v>
      </c>
      <c r="S530" s="53">
        <f t="shared" si="728"/>
        <v>0</v>
      </c>
    </row>
    <row r="531" spans="1:19" outlineLevel="1" x14ac:dyDescent="0.35">
      <c r="A531" s="34">
        <v>2002030053</v>
      </c>
      <c r="B531" s="27" t="s">
        <v>85</v>
      </c>
      <c r="C531" s="31"/>
      <c r="D531" s="32">
        <f t="shared" si="729"/>
        <v>0</v>
      </c>
      <c r="E531" s="33">
        <v>0.56000000000000005</v>
      </c>
      <c r="F531" s="16">
        <v>1820</v>
      </c>
      <c r="G531" s="17">
        <f t="shared" si="759"/>
        <v>1820</v>
      </c>
      <c r="H531" s="18">
        <f t="shared" si="760"/>
        <v>1729</v>
      </c>
      <c r="I531" s="18">
        <f t="shared" si="761"/>
        <v>1729</v>
      </c>
      <c r="J531" s="18">
        <f t="shared" si="762"/>
        <v>1638</v>
      </c>
      <c r="K531" s="18">
        <f t="shared" si="763"/>
        <v>1638</v>
      </c>
      <c r="L531" s="86"/>
      <c r="N531" s="53">
        <f t="shared" si="723"/>
        <v>0</v>
      </c>
      <c r="O531" s="53">
        <f t="shared" si="724"/>
        <v>0</v>
      </c>
      <c r="P531" s="53">
        <f t="shared" si="725"/>
        <v>0</v>
      </c>
      <c r="Q531" s="53">
        <f t="shared" si="726"/>
        <v>0</v>
      </c>
      <c r="R531" s="53">
        <f t="shared" si="727"/>
        <v>0</v>
      </c>
      <c r="S531" s="53">
        <f t="shared" si="728"/>
        <v>0</v>
      </c>
    </row>
    <row r="532" spans="1:19" outlineLevel="1" x14ac:dyDescent="0.35">
      <c r="A532" s="34">
        <v>2002030054</v>
      </c>
      <c r="B532" s="27" t="s">
        <v>86</v>
      </c>
      <c r="C532" s="31"/>
      <c r="D532" s="32">
        <f t="shared" ref="D532" si="775">N532*N$535+O532*O$535+P532*P$535+Q532*Q$535+R532*R$535+S532*S$535</f>
        <v>0</v>
      </c>
      <c r="E532" s="33">
        <v>0.56999999999999995</v>
      </c>
      <c r="F532" s="16">
        <v>2130</v>
      </c>
      <c r="G532" s="17">
        <f t="shared" si="759"/>
        <v>2130</v>
      </c>
      <c r="H532" s="18">
        <f t="shared" si="760"/>
        <v>2024</v>
      </c>
      <c r="I532" s="18">
        <f t="shared" si="761"/>
        <v>2024</v>
      </c>
      <c r="J532" s="18">
        <f t="shared" si="762"/>
        <v>1917</v>
      </c>
      <c r="K532" s="18">
        <f t="shared" si="763"/>
        <v>1917</v>
      </c>
      <c r="L532" s="87"/>
      <c r="N532" s="53">
        <f t="shared" si="723"/>
        <v>0</v>
      </c>
      <c r="O532" s="53">
        <f t="shared" si="724"/>
        <v>0</v>
      </c>
      <c r="P532" s="53">
        <f t="shared" si="725"/>
        <v>0</v>
      </c>
      <c r="Q532" s="53">
        <f t="shared" si="726"/>
        <v>0</v>
      </c>
      <c r="R532" s="53">
        <f t="shared" si="727"/>
        <v>0</v>
      </c>
      <c r="S532" s="53">
        <f t="shared" si="728"/>
        <v>0</v>
      </c>
    </row>
    <row r="533" spans="1:19" ht="15" outlineLevel="1" thickBot="1" x14ac:dyDescent="0.4">
      <c r="A533" s="35">
        <v>2101010001</v>
      </c>
      <c r="B533" s="36" t="s">
        <v>14</v>
      </c>
      <c r="C533" s="31"/>
      <c r="D533" s="37">
        <f>N533*N$535+O533*O$535+P533*P$535+Q533*Q$535+R533*R$535+S533*S$535</f>
        <v>0</v>
      </c>
      <c r="E533" s="38">
        <v>0.03</v>
      </c>
      <c r="F533" s="19">
        <v>525</v>
      </c>
      <c r="G533" s="20">
        <f>ROUNDUP(F533*0.95,0)</f>
        <v>499</v>
      </c>
      <c r="H533" s="21">
        <f>ROUNDUP(F533*0.9,0)</f>
        <v>473</v>
      </c>
      <c r="I533" s="21">
        <f>ROUNDUP(F533*0.85,0)</f>
        <v>447</v>
      </c>
      <c r="J533" s="21">
        <f>ROUNDUP(F533*0.8,0)</f>
        <v>420</v>
      </c>
      <c r="K533" s="21">
        <f>ROUNDUP(F533*0.75,0)</f>
        <v>394</v>
      </c>
      <c r="L533" s="8" t="s">
        <v>18</v>
      </c>
      <c r="N533" s="53">
        <f t="shared" si="723"/>
        <v>0</v>
      </c>
      <c r="O533" s="53">
        <f t="shared" si="724"/>
        <v>0</v>
      </c>
      <c r="P533" s="53">
        <f t="shared" si="725"/>
        <v>0</v>
      </c>
      <c r="Q533" s="53">
        <f t="shared" si="726"/>
        <v>0</v>
      </c>
      <c r="R533" s="53">
        <f t="shared" si="727"/>
        <v>0</v>
      </c>
      <c r="S533" s="53">
        <f t="shared" si="728"/>
        <v>0</v>
      </c>
    </row>
    <row r="534" spans="1:19" x14ac:dyDescent="0.35">
      <c r="C534" s="11" t="s">
        <v>113</v>
      </c>
      <c r="D534" s="15">
        <f>SUM(D9:D533)</f>
        <v>0</v>
      </c>
      <c r="E534" s="15"/>
      <c r="F534" s="45">
        <f>IF(N534=0,0.000001,N534)</f>
        <v>9.9999999999999995E-7</v>
      </c>
      <c r="G534" s="45">
        <f t="shared" ref="G534:K534" si="776">IF(O534=0,0.000001,O534)</f>
        <v>9.9999999999999995E-7</v>
      </c>
      <c r="H534" s="45">
        <f t="shared" si="776"/>
        <v>9.9999999999999995E-7</v>
      </c>
      <c r="I534" s="45">
        <f t="shared" si="776"/>
        <v>9.9999999999999995E-7</v>
      </c>
      <c r="J534" s="45">
        <f t="shared" si="776"/>
        <v>9.9999999999999995E-7</v>
      </c>
      <c r="K534" s="45">
        <f t="shared" si="776"/>
        <v>9.9999999999999995E-7</v>
      </c>
      <c r="N534" s="53">
        <f t="shared" ref="N534:S534" si="777">SUM(N9:N533)</f>
        <v>0</v>
      </c>
      <c r="O534" s="53">
        <f t="shared" si="777"/>
        <v>0</v>
      </c>
      <c r="P534" s="53">
        <f t="shared" si="777"/>
        <v>0</v>
      </c>
      <c r="Q534" s="53">
        <f t="shared" si="777"/>
        <v>0</v>
      </c>
      <c r="R534" s="53">
        <f t="shared" si="777"/>
        <v>0</v>
      </c>
      <c r="S534" s="53">
        <f t="shared" si="777"/>
        <v>0</v>
      </c>
    </row>
    <row r="535" spans="1:19" x14ac:dyDescent="0.35">
      <c r="A535" t="s">
        <v>22</v>
      </c>
      <c r="E535" s="29">
        <f>SUMPRODUCT(C9:C19,E9:E19)+SUMPRODUCT(C22:C502,E22:E502)+SUMPRODUCT(C505:C533,E505:E533)</f>
        <v>0</v>
      </c>
      <c r="F535" s="30" t="s">
        <v>47</v>
      </c>
      <c r="N535" s="53">
        <f>IF(SUM(O535:S535)=0,1,0)</f>
        <v>1</v>
      </c>
      <c r="O535" s="53">
        <f>IF(SUM(P535:S535)=0,IF(N534&gt;=15000,1,0),)</f>
        <v>0</v>
      </c>
      <c r="P535" s="53">
        <f>IF(SUM(Q535:S535)=0,IF(N534&gt;=32000,1,0),0)</f>
        <v>0</v>
      </c>
      <c r="Q535" s="53">
        <f>IF(SUM(R535:S535)=0,IF(N534&gt;=66000,1,0),0)</f>
        <v>0</v>
      </c>
      <c r="R535" s="53">
        <f>IF(S535=0,IF(N534&gt;=140000,1,0),0)</f>
        <v>0</v>
      </c>
      <c r="S535" s="53">
        <f>IF(N534&gt;=250000,1,0)</f>
        <v>0</v>
      </c>
    </row>
    <row r="536" spans="1:19" ht="29.5" customHeight="1" x14ac:dyDescent="0.35">
      <c r="A536" s="84" t="s">
        <v>186</v>
      </c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</row>
    <row r="537" spans="1:19" x14ac:dyDescent="0.35">
      <c r="A537" s="25" t="s">
        <v>246</v>
      </c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</row>
    <row r="538" spans="1:19" x14ac:dyDescent="0.35">
      <c r="A538" t="s">
        <v>23</v>
      </c>
    </row>
    <row r="539" spans="1:19" x14ac:dyDescent="0.35">
      <c r="A539" t="s">
        <v>24</v>
      </c>
    </row>
    <row r="540" spans="1:19" x14ac:dyDescent="0.35">
      <c r="A540" s="25" t="s">
        <v>184</v>
      </c>
    </row>
    <row r="541" spans="1:19" x14ac:dyDescent="0.35">
      <c r="A541" s="25"/>
    </row>
    <row r="542" spans="1:19" x14ac:dyDescent="0.35">
      <c r="A542" t="s">
        <v>71</v>
      </c>
    </row>
    <row r="543" spans="1:19" x14ac:dyDescent="0.35">
      <c r="A543" t="s">
        <v>26</v>
      </c>
    </row>
    <row r="545" spans="1:12" x14ac:dyDescent="0.35">
      <c r="A545" s="25" t="s">
        <v>45</v>
      </c>
    </row>
    <row r="547" spans="1:12" x14ac:dyDescent="0.35">
      <c r="A547" t="s">
        <v>44</v>
      </c>
    </row>
    <row r="548" spans="1:12" x14ac:dyDescent="0.35">
      <c r="A548" t="s">
        <v>235</v>
      </c>
    </row>
    <row r="549" spans="1:12" x14ac:dyDescent="0.35">
      <c r="A549" t="s">
        <v>114</v>
      </c>
    </row>
    <row r="550" spans="1:12" x14ac:dyDescent="0.35">
      <c r="A550" t="s">
        <v>237</v>
      </c>
    </row>
    <row r="551" spans="1:12" x14ac:dyDescent="0.35">
      <c r="A551" t="s">
        <v>236</v>
      </c>
    </row>
    <row r="552" spans="1:12" x14ac:dyDescent="0.35">
      <c r="A552" t="s">
        <v>121</v>
      </c>
    </row>
    <row r="554" spans="1:12" x14ac:dyDescent="0.35">
      <c r="A554" t="s">
        <v>35</v>
      </c>
    </row>
    <row r="555" spans="1:12" x14ac:dyDescent="0.35">
      <c r="A555" t="s">
        <v>36</v>
      </c>
    </row>
    <row r="556" spans="1:12" x14ac:dyDescent="0.35">
      <c r="A556" s="65"/>
      <c r="B556" s="66"/>
    </row>
    <row r="558" spans="1:12" x14ac:dyDescent="0.35">
      <c r="A558" t="s">
        <v>37</v>
      </c>
    </row>
    <row r="559" spans="1:12" x14ac:dyDescent="0.35">
      <c r="A559" s="65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6"/>
    </row>
    <row r="561" spans="1:1" x14ac:dyDescent="0.35">
      <c r="A561" t="s">
        <v>38</v>
      </c>
    </row>
  </sheetData>
  <mergeCells count="15">
    <mergeCell ref="G2:H2"/>
    <mergeCell ref="A556:B556"/>
    <mergeCell ref="A559:L559"/>
    <mergeCell ref="D6:D7"/>
    <mergeCell ref="O6:S6"/>
    <mergeCell ref="L6:L7"/>
    <mergeCell ref="G6:K6"/>
    <mergeCell ref="F6:F7"/>
    <mergeCell ref="A6:A7"/>
    <mergeCell ref="B6:B7"/>
    <mergeCell ref="C6:C7"/>
    <mergeCell ref="E6:E7"/>
    <mergeCell ref="A5:L5"/>
    <mergeCell ref="A536:L536"/>
    <mergeCell ref="L506:L532"/>
  </mergeCells>
  <conditionalFormatting sqref="F9:F19 F22:F69 F71:F118 F120:F147 F149:F181 F183:F209 F211:F256 F258:F303 F305:F352 F354:F401 F403:F450 F452:F500 F502 F506:F533">
    <cfRule type="expression" dxfId="11" priority="1891">
      <formula>$D$534&lt;&gt;$F$534</formula>
    </cfRule>
    <cfRule type="expression" dxfId="10" priority="1892">
      <formula>$D$534=$F$534</formula>
    </cfRule>
  </conditionalFormatting>
  <conditionalFormatting sqref="G9:G19 G22:G69 G71:G118 G120:G147 G149:G181 G183:G209 G211:G256 G258:G303 G305:G352 G354:G401 G403:G450 G452:G500 G502 G506:G533">
    <cfRule type="expression" dxfId="9" priority="1889">
      <formula>$D$534&lt;&gt;$G$534</formula>
    </cfRule>
    <cfRule type="expression" dxfId="8" priority="1890">
      <formula>$D$534=$G$534</formula>
    </cfRule>
  </conditionalFormatting>
  <conditionalFormatting sqref="H9:H19 H22:H69 H71:H118 H120:H147 H149:H181 H183:H209 H211:H256 H258:H303 H305:H352 H354:H401 H403:H450 H452:H500 H502 H506:H533">
    <cfRule type="expression" dxfId="7" priority="1887">
      <formula>$D$534&lt;&gt;$H$534</formula>
    </cfRule>
    <cfRule type="expression" dxfId="6" priority="1888">
      <formula>$D$534=$H$534</formula>
    </cfRule>
  </conditionalFormatting>
  <conditionalFormatting sqref="I9:I19 I22:I69 I71:I118 I120:I147 I149:I181 I183:I209 I211:I256 I258:I303 I305:I352 I354:I401 I403:I450 I452:I500 I502 I506:I533">
    <cfRule type="expression" dxfId="5" priority="1885">
      <formula>$D$534&lt;&gt;$I$534</formula>
    </cfRule>
    <cfRule type="expression" dxfId="4" priority="1886">
      <formula>$D$534=$I$534</formula>
    </cfRule>
  </conditionalFormatting>
  <conditionalFormatting sqref="J9:J19 J22:J69 J71:J118 J120:J147 J149:J181 J183:J209 J211:J256 J258:J303 J305:J352 J354:J401 J403:J450 J452:J500 J502 J506:J533">
    <cfRule type="expression" dxfId="3" priority="1883">
      <formula>$D$534&lt;&gt;$J$534</formula>
    </cfRule>
    <cfRule type="expression" dxfId="2" priority="1884">
      <formula>$D$534=$J$534</formula>
    </cfRule>
  </conditionalFormatting>
  <conditionalFormatting sqref="K9:K19 K22:K69 K71:K118 K120:K147 K149:K181 K183:K209 K211:K256 K258:K303 K305:K352 K354:K401 K403:K450 K452:K500 K502 K506:K533">
    <cfRule type="expression" dxfId="1" priority="1881">
      <formula>$D$534&lt;&gt;$K$534</formula>
    </cfRule>
    <cfRule type="expression" dxfId="0" priority="1882">
      <formula>$D$534=$K$534</formula>
    </cfRule>
  </conditionalFormatting>
  <hyperlinks>
    <hyperlink ref="D1" r:id="rId1" xr:uid="{00000000-0004-0000-0000-000000000000}"/>
    <hyperlink ref="F1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Зайцев</dc:creator>
  <cp:lastModifiedBy>Михаил Зайцев</cp:lastModifiedBy>
  <cp:lastPrinted>2022-11-08T07:13:48Z</cp:lastPrinted>
  <dcterms:created xsi:type="dcterms:W3CDTF">2020-07-23T18:12:33Z</dcterms:created>
  <dcterms:modified xsi:type="dcterms:W3CDTF">2025-02-08T11:59:11Z</dcterms:modified>
</cp:coreProperties>
</file>